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AlgorithmName="SHA-512" workbookHashValue="xQxeXoq1Qu8sejE1K3AeyRnEzU01NU5redeBMxjoTbPYolj5dFz25b9GtNn9a0lgu9LDD7c4SzboT9+Osr8Sdg==" workbookSaltValue="LaTz7xjSBIto60ICOKm2Mw==" workbookSpinCount="100000" lockStructure="1"/>
  <bookViews>
    <workbookView xWindow="360" yWindow="132" windowWidth="11340" windowHeight="6420" tabRatio="704"/>
  </bookViews>
  <sheets>
    <sheet name="Stage 1 - Advance Request" sheetId="1" r:id="rId1"/>
    <sheet name="Stage 2 - Actual Details" sheetId="2" r:id="rId2"/>
    <sheet name="Stage 3 -Advance Reconciliation" sheetId="3" r:id="rId3"/>
    <sheet name="Currency Codes" sheetId="5" r:id="rId4"/>
    <sheet name="Lookups" sheetId="12" state="hidden" r:id="rId5"/>
  </sheets>
  <definedNames>
    <definedName name="rngCountryCodes">OFFSET(Lookups!$E$2,0,0,COUNTA(Lookups!$E:$E)-1,1)</definedName>
    <definedName name="rngCurrCodes">OFFSET(Lookups!$C$2,0,0,COUNTA(Lookups!$C:$C)-1,1)</definedName>
    <definedName name="rngDept">OFFSET(Lookups!$H$2,0,0,COUNTA(Lookups!$H:$H)-1,1)</definedName>
    <definedName name="rngExpenseCat">OFFSET(Lookups!$R$2,0,0,COUNTA(Lookups!$R:$R)-1,1)</definedName>
    <definedName name="rngExpType">OFFSET(Lookups!$L$2,0,0,COUNTA(Lookups!$L:$L)-1,1)</definedName>
    <definedName name="rngList">OFFSET(Lookups!$J$2,0,0,COUNTA(Lookups!$J:$J)-1,1)</definedName>
    <definedName name="rngMeans">OFFSET(Lookups!$A$2,0,0,COUNTA(Lookups!$A:$A)-1,1)</definedName>
    <definedName name="rngVAT">OFFSET(Lookups!$N$2,0,0,COUNTA(Lookups!$N:$N)-1,1)</definedName>
  </definedNames>
  <calcPr calcId="152511"/>
</workbook>
</file>

<file path=xl/calcChain.xml><?xml version="1.0" encoding="utf-8"?>
<calcChain xmlns="http://schemas.openxmlformats.org/spreadsheetml/2006/main">
  <c r="AG19" i="2" l="1"/>
  <c r="AG18" i="2"/>
  <c r="AG17" i="2"/>
  <c r="AG10" i="2"/>
  <c r="AD27" i="3" l="1"/>
  <c r="AD33" i="1" l="1"/>
  <c r="Y33" i="3" s="1"/>
  <c r="T23" i="1"/>
  <c r="C6" i="2"/>
  <c r="X6" i="2"/>
  <c r="G34" i="3"/>
  <c r="AD27" i="1"/>
  <c r="Y27" i="3"/>
  <c r="G33" i="3"/>
  <c r="G32" i="3"/>
  <c r="G31" i="3"/>
  <c r="G30" i="3"/>
  <c r="G29" i="3"/>
  <c r="G28" i="3"/>
  <c r="G27" i="3"/>
  <c r="K15" i="3"/>
  <c r="K14" i="3"/>
  <c r="E11" i="3"/>
  <c r="E10" i="3"/>
  <c r="AA8" i="3"/>
  <c r="H8" i="3"/>
  <c r="H7" i="3"/>
  <c r="H4" i="3"/>
  <c r="C55" i="3"/>
  <c r="G55" i="3" s="1"/>
  <c r="U23" i="3"/>
  <c r="AG44" i="2"/>
  <c r="AG43" i="2"/>
  <c r="AG42" i="2"/>
  <c r="AG41" i="2"/>
  <c r="AG40" i="2"/>
  <c r="AG39" i="2"/>
  <c r="AG38" i="2"/>
  <c r="AG37" i="2"/>
  <c r="AG36" i="2"/>
  <c r="AG35" i="2"/>
  <c r="AG34" i="2"/>
  <c r="AG33" i="2"/>
  <c r="AG32" i="2"/>
  <c r="AG31" i="2"/>
  <c r="AG30" i="2"/>
  <c r="AG29" i="2"/>
  <c r="AG28" i="2"/>
  <c r="AG27" i="2"/>
  <c r="AG26" i="2"/>
  <c r="AG25" i="2"/>
  <c r="AG24" i="2"/>
  <c r="AG23" i="2"/>
  <c r="AG22" i="2"/>
  <c r="AG21" i="2"/>
  <c r="AG20" i="2"/>
  <c r="AG16" i="2"/>
  <c r="AD33" i="3" s="1"/>
  <c r="AG15" i="2"/>
  <c r="AD32" i="3" s="1"/>
  <c r="AG14" i="2"/>
  <c r="AD31" i="3" s="1"/>
  <c r="AG13" i="2"/>
  <c r="AD30" i="3" s="1"/>
  <c r="AG12" i="2"/>
  <c r="AD29" i="3" s="1"/>
  <c r="AG11" i="2"/>
  <c r="AD28" i="3" s="1"/>
  <c r="AD34" i="1"/>
  <c r="Y34" i="3" s="1"/>
  <c r="AD32" i="1"/>
  <c r="Y32" i="3" s="1"/>
  <c r="AD31" i="1"/>
  <c r="Y31" i="3" s="1"/>
  <c r="AD30" i="1"/>
  <c r="Y30" i="3" s="1"/>
  <c r="AD29" i="1"/>
  <c r="AD28" i="1"/>
  <c r="Y28" i="3" s="1"/>
  <c r="C58" i="1"/>
  <c r="G58" i="1" s="1"/>
  <c r="AD34" i="3" l="1"/>
  <c r="AD35" i="3" s="1"/>
  <c r="AD35" i="1"/>
  <c r="Y29" i="3"/>
  <c r="AG45" i="2"/>
  <c r="AD36" i="3" l="1"/>
  <c r="Y35" i="3"/>
  <c r="G36" i="3"/>
</calcChain>
</file>

<file path=xl/sharedStrings.xml><?xml version="1.0" encoding="utf-8"?>
<sst xmlns="http://schemas.openxmlformats.org/spreadsheetml/2006/main" count="1044" uniqueCount="767">
  <si>
    <t>ORACLE SUPPLIER / PAYEE CODE:</t>
  </si>
  <si>
    <t>Either</t>
  </si>
  <si>
    <t>Or</t>
  </si>
  <si>
    <t>UK Bank Sort Code:</t>
  </si>
  <si>
    <t>Bank Address:</t>
  </si>
  <si>
    <t>-</t>
  </si>
  <si>
    <t>UK Bank Account No.</t>
  </si>
  <si>
    <t>GROSS AMOUNT</t>
  </si>
  <si>
    <t>COST CENTRE</t>
  </si>
  <si>
    <t>ACT</t>
  </si>
  <si>
    <t>SOURCE of FUNDS</t>
  </si>
  <si>
    <t>ORG</t>
  </si>
  <si>
    <t>PROJECT</t>
  </si>
  <si>
    <t>TASK</t>
  </si>
  <si>
    <t>EXPENDITURE TYPE</t>
  </si>
  <si>
    <t>GENERAL   LEDGER</t>
  </si>
  <si>
    <t>Date:</t>
  </si>
  <si>
    <t>Form:</t>
  </si>
  <si>
    <t>Car</t>
  </si>
  <si>
    <t>Car +1</t>
  </si>
  <si>
    <t>Car +2</t>
  </si>
  <si>
    <t>Car +3</t>
  </si>
  <si>
    <t>Car +4</t>
  </si>
  <si>
    <t>Hire Car</t>
  </si>
  <si>
    <t>Dept. Car</t>
  </si>
  <si>
    <t>Taxi</t>
  </si>
  <si>
    <t>M/bike</t>
  </si>
  <si>
    <t>Cycle</t>
  </si>
  <si>
    <t>Bus</t>
  </si>
  <si>
    <t>Coach</t>
  </si>
  <si>
    <t>Rail</t>
  </si>
  <si>
    <t>Tube</t>
  </si>
  <si>
    <t>Boat</t>
  </si>
  <si>
    <t>Air</t>
  </si>
  <si>
    <t>Other</t>
  </si>
  <si>
    <t>EUR</t>
  </si>
  <si>
    <t>ADDITIONAL INFORMATION</t>
  </si>
  <si>
    <t>GUIDE TO COMPLETION</t>
  </si>
  <si>
    <t>A. WHEN TO USE THIS FORM</t>
  </si>
  <si>
    <t>B. COMPLETION OF THIS FORM</t>
  </si>
  <si>
    <t>7 - BUDGET / COST CODING</t>
  </si>
  <si>
    <t>8 - AUTHORIZATION</t>
  </si>
  <si>
    <t>DEPARTMENT DETAILS</t>
  </si>
  <si>
    <t>Originating Department / Unit:</t>
  </si>
  <si>
    <t>PAYEE DETAILS</t>
  </si>
  <si>
    <t>Name:</t>
  </si>
  <si>
    <t>Address:</t>
  </si>
  <si>
    <t>Curr</t>
  </si>
  <si>
    <t>REASON FOR PAYMENT</t>
  </si>
  <si>
    <r>
      <t>Request Prepared By:</t>
    </r>
    <r>
      <rPr>
        <sz val="10"/>
        <color indexed="12"/>
        <rFont val="Arial"/>
        <family val="2"/>
      </rPr>
      <t xml:space="preserve"> </t>
    </r>
    <r>
      <rPr>
        <sz val="8"/>
        <color indexed="12"/>
        <rFont val="Arial"/>
        <family val="2"/>
      </rPr>
      <t>(signature)</t>
    </r>
  </si>
  <si>
    <r>
      <t>Authorization:</t>
    </r>
    <r>
      <rPr>
        <sz val="10"/>
        <color indexed="12"/>
        <rFont val="Arial"/>
        <family val="2"/>
      </rPr>
      <t xml:space="preserve"> </t>
    </r>
    <r>
      <rPr>
        <sz val="8"/>
        <color indexed="12"/>
        <rFont val="Arial"/>
        <family val="2"/>
      </rPr>
      <t>(signature)</t>
    </r>
  </si>
  <si>
    <t xml:space="preserve">Payee: </t>
  </si>
  <si>
    <t>Department:</t>
  </si>
  <si>
    <t>1 - DEPARTMENT DETAILS</t>
  </si>
  <si>
    <t>2 - PAYEE DETAILS:</t>
  </si>
  <si>
    <t>ADVANCE REQUEST FORM</t>
  </si>
  <si>
    <t>Electronic or Cheque Advance:</t>
  </si>
  <si>
    <t>PAYMENT DETAILS (Electronic payments only)</t>
  </si>
  <si>
    <t>ADVANCE DETAILS</t>
  </si>
  <si>
    <t>Full Estimate</t>
  </si>
  <si>
    <t>Accommodation:</t>
  </si>
  <si>
    <t>Category of expense:</t>
  </si>
  <si>
    <t>REASON FOR ADVANCE</t>
  </si>
  <si>
    <t>ADVANCE TYPE (Select ONE only)</t>
  </si>
  <si>
    <t>Advanced</t>
  </si>
  <si>
    <t>Actual</t>
  </si>
  <si>
    <t>ADVANCE RECONCILIATION FORM - ACTUAL DETAILS</t>
  </si>
  <si>
    <t>DEARTMENT / PAYEE DETAILS</t>
  </si>
  <si>
    <t>Category of expense</t>
  </si>
  <si>
    <t>R</t>
  </si>
  <si>
    <t>Description</t>
  </si>
  <si>
    <t xml:space="preserve">Total (all lines this sheet): </t>
  </si>
  <si>
    <r>
      <t xml:space="preserve">Please provide details of actual expenses incurred: </t>
    </r>
    <r>
      <rPr>
        <sz val="8"/>
        <color indexed="12"/>
        <rFont val="Arial"/>
        <family val="2"/>
      </rPr>
      <t>(include items covered by the advance received and any additional expenses not covered or claimed elsewhere.)</t>
    </r>
  </si>
  <si>
    <t>Please summarize the types of expense for which the advance is requested:</t>
  </si>
  <si>
    <t>Please detail why it is necessary for an advance to be made in this instance:</t>
  </si>
  <si>
    <t>GBP</t>
  </si>
  <si>
    <t>USD</t>
  </si>
  <si>
    <t xml:space="preserve">AED  </t>
  </si>
  <si>
    <t xml:space="preserve">AFN </t>
  </si>
  <si>
    <t xml:space="preserve">ALL </t>
  </si>
  <si>
    <t xml:space="preserve">AMD </t>
  </si>
  <si>
    <t xml:space="preserve">ANG </t>
  </si>
  <si>
    <t xml:space="preserve">AOA </t>
  </si>
  <si>
    <t xml:space="preserve">ARS </t>
  </si>
  <si>
    <t xml:space="preserve">AUD </t>
  </si>
  <si>
    <t xml:space="preserve">AWG </t>
  </si>
  <si>
    <t xml:space="preserve">AZN </t>
  </si>
  <si>
    <t xml:space="preserve">BAM </t>
  </si>
  <si>
    <t xml:space="preserve">BBD </t>
  </si>
  <si>
    <t xml:space="preserve">BDT </t>
  </si>
  <si>
    <t xml:space="preserve">BGN </t>
  </si>
  <si>
    <t xml:space="preserve">BHD </t>
  </si>
  <si>
    <t xml:space="preserve">BIF </t>
  </si>
  <si>
    <t xml:space="preserve">BMD </t>
  </si>
  <si>
    <t xml:space="preserve">BND </t>
  </si>
  <si>
    <t xml:space="preserve">BOB </t>
  </si>
  <si>
    <t xml:space="preserve">BRL </t>
  </si>
  <si>
    <t xml:space="preserve">BSD </t>
  </si>
  <si>
    <t xml:space="preserve">BTN </t>
  </si>
  <si>
    <t xml:space="preserve">BWP </t>
  </si>
  <si>
    <t xml:space="preserve">BYR </t>
  </si>
  <si>
    <t xml:space="preserve">BZD </t>
  </si>
  <si>
    <t xml:space="preserve">CAD </t>
  </si>
  <si>
    <t xml:space="preserve">CDF </t>
  </si>
  <si>
    <t xml:space="preserve">CHF </t>
  </si>
  <si>
    <t xml:space="preserve">CLP </t>
  </si>
  <si>
    <t xml:space="preserve">CNY </t>
  </si>
  <si>
    <t xml:space="preserve">COP </t>
  </si>
  <si>
    <t xml:space="preserve">CRC </t>
  </si>
  <si>
    <t xml:space="preserve">CUP </t>
  </si>
  <si>
    <t xml:space="preserve">CVE </t>
  </si>
  <si>
    <t xml:space="preserve">CYP </t>
  </si>
  <si>
    <t xml:space="preserve">CZK </t>
  </si>
  <si>
    <t xml:space="preserve">DJF </t>
  </si>
  <si>
    <t xml:space="preserve">DKK </t>
  </si>
  <si>
    <t xml:space="preserve">DOP </t>
  </si>
  <si>
    <t xml:space="preserve">DZD </t>
  </si>
  <si>
    <t xml:space="preserve">EEK </t>
  </si>
  <si>
    <t xml:space="preserve">EGP </t>
  </si>
  <si>
    <t xml:space="preserve">ERN </t>
  </si>
  <si>
    <t xml:space="preserve">ETB </t>
  </si>
  <si>
    <t xml:space="preserve">FJD </t>
  </si>
  <si>
    <t xml:space="preserve">FKP </t>
  </si>
  <si>
    <t xml:space="preserve">GEL </t>
  </si>
  <si>
    <t xml:space="preserve">GGP </t>
  </si>
  <si>
    <t xml:space="preserve">GHS </t>
  </si>
  <si>
    <t xml:space="preserve">GIP </t>
  </si>
  <si>
    <t xml:space="preserve">GMD </t>
  </si>
  <si>
    <t xml:space="preserve">GNF </t>
  </si>
  <si>
    <t xml:space="preserve">GTQ </t>
  </si>
  <si>
    <t xml:space="preserve">GYD </t>
  </si>
  <si>
    <t xml:space="preserve">HKD </t>
  </si>
  <si>
    <t xml:space="preserve">HNL </t>
  </si>
  <si>
    <t xml:space="preserve">HRK </t>
  </si>
  <si>
    <t xml:space="preserve">HTG </t>
  </si>
  <si>
    <t xml:space="preserve">HUF </t>
  </si>
  <si>
    <t xml:space="preserve">IDR </t>
  </si>
  <si>
    <t xml:space="preserve">ILS </t>
  </si>
  <si>
    <t xml:space="preserve">IMP </t>
  </si>
  <si>
    <t xml:space="preserve">INR </t>
  </si>
  <si>
    <t xml:space="preserve">IQD </t>
  </si>
  <si>
    <t xml:space="preserve">IRR </t>
  </si>
  <si>
    <t xml:space="preserve">ISK </t>
  </si>
  <si>
    <t xml:space="preserve">JEP </t>
  </si>
  <si>
    <t xml:space="preserve">JMD </t>
  </si>
  <si>
    <t xml:space="preserve">JOD </t>
  </si>
  <si>
    <t xml:space="preserve">JPY </t>
  </si>
  <si>
    <t xml:space="preserve">KES </t>
  </si>
  <si>
    <t xml:space="preserve">KGS </t>
  </si>
  <si>
    <t xml:space="preserve">KHR </t>
  </si>
  <si>
    <t xml:space="preserve">KMF </t>
  </si>
  <si>
    <t xml:space="preserve">KPW </t>
  </si>
  <si>
    <t xml:space="preserve">KRW </t>
  </si>
  <si>
    <t xml:space="preserve">KWD </t>
  </si>
  <si>
    <t xml:space="preserve">KYD </t>
  </si>
  <si>
    <t xml:space="preserve">KZT </t>
  </si>
  <si>
    <t xml:space="preserve">LAK </t>
  </si>
  <si>
    <t xml:space="preserve">LBP </t>
  </si>
  <si>
    <t xml:space="preserve">LKR </t>
  </si>
  <si>
    <t xml:space="preserve">LRD </t>
  </si>
  <si>
    <t xml:space="preserve">LSL </t>
  </si>
  <si>
    <t xml:space="preserve">LTL </t>
  </si>
  <si>
    <t xml:space="preserve">LVL </t>
  </si>
  <si>
    <t xml:space="preserve">LYD </t>
  </si>
  <si>
    <t xml:space="preserve">MAD </t>
  </si>
  <si>
    <t xml:space="preserve">MDL </t>
  </si>
  <si>
    <t xml:space="preserve">MGA </t>
  </si>
  <si>
    <t xml:space="preserve">MKD </t>
  </si>
  <si>
    <t xml:space="preserve">MMK </t>
  </si>
  <si>
    <t xml:space="preserve">MNT </t>
  </si>
  <si>
    <t xml:space="preserve">MOP </t>
  </si>
  <si>
    <t xml:space="preserve">MRO </t>
  </si>
  <si>
    <t xml:space="preserve">MTL </t>
  </si>
  <si>
    <t xml:space="preserve">MUR </t>
  </si>
  <si>
    <t xml:space="preserve">MVR </t>
  </si>
  <si>
    <t xml:space="preserve">MWK </t>
  </si>
  <si>
    <t xml:space="preserve">MXN </t>
  </si>
  <si>
    <t xml:space="preserve">MYR </t>
  </si>
  <si>
    <t xml:space="preserve">MZN </t>
  </si>
  <si>
    <t xml:space="preserve">NAD </t>
  </si>
  <si>
    <t xml:space="preserve">NGN </t>
  </si>
  <si>
    <t xml:space="preserve">NIO </t>
  </si>
  <si>
    <t xml:space="preserve">NOK </t>
  </si>
  <si>
    <t xml:space="preserve">NPR </t>
  </si>
  <si>
    <t xml:space="preserve">NZD </t>
  </si>
  <si>
    <t xml:space="preserve">OMR </t>
  </si>
  <si>
    <t xml:space="preserve">PAB </t>
  </si>
  <si>
    <t xml:space="preserve">PEN </t>
  </si>
  <si>
    <t xml:space="preserve">PGK </t>
  </si>
  <si>
    <t xml:space="preserve">PHP </t>
  </si>
  <si>
    <t xml:space="preserve">PKR </t>
  </si>
  <si>
    <t xml:space="preserve">PLN </t>
  </si>
  <si>
    <t xml:space="preserve">PYG </t>
  </si>
  <si>
    <t xml:space="preserve">QAR   </t>
  </si>
  <si>
    <t xml:space="preserve">RON </t>
  </si>
  <si>
    <t xml:space="preserve">RSD </t>
  </si>
  <si>
    <t xml:space="preserve">RUB </t>
  </si>
  <si>
    <t xml:space="preserve">RWF </t>
  </si>
  <si>
    <t xml:space="preserve">SAR </t>
  </si>
  <si>
    <t xml:space="preserve">SBD </t>
  </si>
  <si>
    <t xml:space="preserve">SCR </t>
  </si>
  <si>
    <t xml:space="preserve">SDG </t>
  </si>
  <si>
    <t xml:space="preserve">SEK </t>
  </si>
  <si>
    <t xml:space="preserve">SGD </t>
  </si>
  <si>
    <t xml:space="preserve">SHP </t>
  </si>
  <si>
    <t xml:space="preserve">SLL </t>
  </si>
  <si>
    <t xml:space="preserve">SOS </t>
  </si>
  <si>
    <t xml:space="preserve">SPL </t>
  </si>
  <si>
    <t xml:space="preserve">SRD </t>
  </si>
  <si>
    <t xml:space="preserve">STD </t>
  </si>
  <si>
    <t xml:space="preserve">SVC </t>
  </si>
  <si>
    <t xml:space="preserve">SYP </t>
  </si>
  <si>
    <t xml:space="preserve">SZL </t>
  </si>
  <si>
    <t xml:space="preserve">THB </t>
  </si>
  <si>
    <t xml:space="preserve">TJS </t>
  </si>
  <si>
    <t xml:space="preserve">TMM </t>
  </si>
  <si>
    <t xml:space="preserve">TND </t>
  </si>
  <si>
    <t xml:space="preserve">TOP </t>
  </si>
  <si>
    <t xml:space="preserve">TRY </t>
  </si>
  <si>
    <t xml:space="preserve">TTD </t>
  </si>
  <si>
    <t xml:space="preserve">TVD </t>
  </si>
  <si>
    <t xml:space="preserve">TWD </t>
  </si>
  <si>
    <t xml:space="preserve">TZS </t>
  </si>
  <si>
    <t xml:space="preserve">UAH </t>
  </si>
  <si>
    <t xml:space="preserve">UGX </t>
  </si>
  <si>
    <t xml:space="preserve">UYU </t>
  </si>
  <si>
    <t xml:space="preserve">UZS </t>
  </si>
  <si>
    <t xml:space="preserve">VEB </t>
  </si>
  <si>
    <t xml:space="preserve">VEF </t>
  </si>
  <si>
    <t xml:space="preserve">VND </t>
  </si>
  <si>
    <t xml:space="preserve">VUV </t>
  </si>
  <si>
    <t xml:space="preserve">WST </t>
  </si>
  <si>
    <t xml:space="preserve">XAF </t>
  </si>
  <si>
    <t xml:space="preserve">XAG </t>
  </si>
  <si>
    <t xml:space="preserve">XAU </t>
  </si>
  <si>
    <t xml:space="preserve">XCD </t>
  </si>
  <si>
    <t xml:space="preserve">XDR </t>
  </si>
  <si>
    <t xml:space="preserve">XOF </t>
  </si>
  <si>
    <t xml:space="preserve">XPD </t>
  </si>
  <si>
    <t xml:space="preserve">XPF </t>
  </si>
  <si>
    <t xml:space="preserve">XPT </t>
  </si>
  <si>
    <t xml:space="preserve">YER </t>
  </si>
  <si>
    <t xml:space="preserve">ZAR </t>
  </si>
  <si>
    <t xml:space="preserve">ZMK </t>
  </si>
  <si>
    <t xml:space="preserve">ZWD </t>
  </si>
  <si>
    <t>Person to Contact in case of Query:</t>
  </si>
  <si>
    <t>NATURAL ACCT</t>
  </si>
  <si>
    <t>Please specify the name of the department or unit that is making the advance and the contact details for the person within that department handling the request in case there are any queries that need to be referred.</t>
  </si>
  <si>
    <t>RISK &amp; INSURANCE STATEMENT</t>
  </si>
  <si>
    <t>3 - ADVANCE TYPE:</t>
  </si>
  <si>
    <t>Please indicate the type of advance that is being requested, by completing one of the two lines available under this heading:</t>
  </si>
  <si>
    <t>4 - RISK &amp; INSURANCE STATEMENT:</t>
  </si>
  <si>
    <t>5 - PAYMENT DETAILS:</t>
  </si>
  <si>
    <t>6 - ADVANCE DETAILS:</t>
  </si>
  <si>
    <t>7 - REASON FOR ADVANCE:</t>
  </si>
  <si>
    <t>8 - BUDGET / COST CODING</t>
  </si>
  <si>
    <t>9 - AUTHORIZATION</t>
  </si>
  <si>
    <r>
      <t>Once all details have been provided, the form must be printed and signed and dated by the person preparing the form. All forms must also be authorized with a signature that matches the 'Authorized Signatures Register' held by Finance. The preparer and authorizer must be different people.</t>
    </r>
    <r>
      <rPr>
        <b/>
        <i/>
        <sz val="10"/>
        <rFont val="Arial"/>
        <family val="2"/>
      </rPr>
      <t xml:space="preserve"> If the form is being completed electronically it is advised that the completed form is saved so that reconciliation of advance and actual expenses can be more swiftly completed.</t>
    </r>
  </si>
  <si>
    <t>After the activity for which the advance has been made is complete, the 'Actual Details' sheet should be completed - see the attached tab for this and further instructions on completion.</t>
  </si>
  <si>
    <t>1 - DEPARTMENT / PAYEE DETAILS</t>
  </si>
  <si>
    <t>2 - REASON FOR PAYMENT:</t>
  </si>
  <si>
    <t>Use this section of the form to list the specific items for which the advance was used:</t>
  </si>
  <si>
    <t>Exch</t>
  </si>
  <si>
    <r>
      <t>Exch:</t>
    </r>
    <r>
      <rPr>
        <sz val="10"/>
        <rFont val="Arial"/>
        <family val="2"/>
      </rPr>
      <t xml:space="preserve"> you should only complete this column if the currency of the actual payments was different from the currency of the original advance - e.g. if the advance was made in Pounds Sterling (GBP) and the expense incurred in US Dollars (USD). </t>
    </r>
    <r>
      <rPr>
        <b/>
        <sz val="10"/>
        <rFont val="Arial"/>
        <family val="2"/>
      </rPr>
      <t xml:space="preserve">If the advance was made in the currency actually used then leave this column blank. </t>
    </r>
    <r>
      <rPr>
        <sz val="10"/>
        <rFont val="Arial"/>
        <family val="2"/>
      </rPr>
      <t>If you need to complete this column then please attach details of the currency conversion rate used.</t>
    </r>
  </si>
  <si>
    <t>If you are completing the claim electronically and have more items than there is space on the form then please summarize and group items on the form to fit available lines and attach the detail separately when the form is printed.</t>
  </si>
  <si>
    <t>Once all rows are completed the total amount should be completed at the bottom of this section - this will be automatic if the form is completed electronically.</t>
  </si>
  <si>
    <t>3 - ADDITIONAL INFORMATION:</t>
  </si>
  <si>
    <t>Use this section of the form to add any further detail that explains or supports the expenses incurred, but is not provided elsewhere.</t>
  </si>
  <si>
    <t>Specific insurance arrangements have been made to cover this advance:</t>
  </si>
  <si>
    <t xml:space="preserve"> I confirm that a Risk Assessment has been completed in respect of this advance:</t>
  </si>
  <si>
    <t>Mark the boxes below with a 'X' if these statements apply</t>
  </si>
  <si>
    <t xml:space="preserve">(Continue on a separate sheet if necessary) </t>
  </si>
  <si>
    <t>Zimbabwe, Zimbabwe Dollars</t>
  </si>
  <si>
    <t>Papua New Guinea, Kina</t>
  </si>
  <si>
    <t>Hong Kong, Dollars</t>
  </si>
  <si>
    <t>Zambia, Kwacha</t>
  </si>
  <si>
    <t>Peru, Nuevos Soles</t>
  </si>
  <si>
    <t>Guyana, Dollars</t>
  </si>
  <si>
    <t>South Africa, Rand</t>
  </si>
  <si>
    <t>Panama, Balboa</t>
  </si>
  <si>
    <t>Guatemala, Quetzales</t>
  </si>
  <si>
    <t>Yemen, Rials</t>
  </si>
  <si>
    <t>Oman, Rials</t>
  </si>
  <si>
    <t>Guinea, Francs</t>
  </si>
  <si>
    <t>New Zealand, Dollars</t>
  </si>
  <si>
    <t>Gambia, Dalasi</t>
  </si>
  <si>
    <t>Comptoirs Français du Pacifique Francs</t>
  </si>
  <si>
    <t>Nepal, Nepal Rupees</t>
  </si>
  <si>
    <t>Gibraltar, Pounds</t>
  </si>
  <si>
    <t>Norway, Krone</t>
  </si>
  <si>
    <t>Ghana, Cedis</t>
  </si>
  <si>
    <t>Communauté Financière Africaine BCEAO, Francs</t>
  </si>
  <si>
    <t>Nicaragua, Cordobas</t>
  </si>
  <si>
    <t>Guernsey, Pounds</t>
  </si>
  <si>
    <t>Nigeria, Nairas</t>
  </si>
  <si>
    <t>Georgia, Lari</t>
  </si>
  <si>
    <t>East Caribbean Dollars</t>
  </si>
  <si>
    <t>Namibia, Dollars</t>
  </si>
  <si>
    <t>United Kingdom, Pounds</t>
  </si>
  <si>
    <t xml:space="preserve">GBP </t>
  </si>
  <si>
    <t>Mozambique, Meticais</t>
  </si>
  <si>
    <t>Falkland Islands (Malvinas), Pounds</t>
  </si>
  <si>
    <t>Malaysia, Ringgits</t>
  </si>
  <si>
    <t>Fiji, Dollars</t>
  </si>
  <si>
    <t>Communauté Financière Africaine BEAC, Francs</t>
  </si>
  <si>
    <t>Mexico, Pesos</t>
  </si>
  <si>
    <t>Euro Member Countries, Euro</t>
  </si>
  <si>
    <t xml:space="preserve">EUR </t>
  </si>
  <si>
    <t>Samoa, Tala</t>
  </si>
  <si>
    <t>Malawi, Kwachas</t>
  </si>
  <si>
    <t>Ethiopia, Birr</t>
  </si>
  <si>
    <t>Vanuatu, Vatu</t>
  </si>
  <si>
    <t>Maldives (Maldive Islands), Rufiyaa</t>
  </si>
  <si>
    <t>Eritrea, Nakfa</t>
  </si>
  <si>
    <t>Viet Nam, Dong</t>
  </si>
  <si>
    <t>Mauritius, Rupees</t>
  </si>
  <si>
    <t>Egypt, Pounds</t>
  </si>
  <si>
    <t>Venezuela, Bolivares Fuertes</t>
  </si>
  <si>
    <t>Malta, Liri (expires 2008-Jan-31)</t>
  </si>
  <si>
    <t>Estonia, Krooni</t>
  </si>
  <si>
    <t>Venezuela, Bolivares (expires 2008-Jun-30)</t>
  </si>
  <si>
    <t>Mauritania, Ouguiyas</t>
  </si>
  <si>
    <t>Algeria, Algeria Dinars</t>
  </si>
  <si>
    <t>Uzbekistan, Sums</t>
  </si>
  <si>
    <t>Macau, Patacas</t>
  </si>
  <si>
    <t>Dominican Republic, Pesos</t>
  </si>
  <si>
    <t>Uruguay, Pesos</t>
  </si>
  <si>
    <t>Mongolia, Tugriks</t>
  </si>
  <si>
    <t>Denmark, Kroner</t>
  </si>
  <si>
    <t>United States of America, Dollars</t>
  </si>
  <si>
    <t xml:space="preserve">USD </t>
  </si>
  <si>
    <t>Myanmar (Burma), Kyats</t>
  </si>
  <si>
    <t>Djibouti, Francs</t>
  </si>
  <si>
    <t>Uganda, Shillings</t>
  </si>
  <si>
    <t>Macedonia, Denars</t>
  </si>
  <si>
    <t>Czech Republic, Koruny</t>
  </si>
  <si>
    <t>Ukraine, Hryvnia</t>
  </si>
  <si>
    <t>Madagascar, Ariary</t>
  </si>
  <si>
    <t>Cyprus, Pounds (expires 2008-Jan-31)</t>
  </si>
  <si>
    <t>Tanzania, Shillings</t>
  </si>
  <si>
    <t>Moldova, Lei</t>
  </si>
  <si>
    <t>Cape Verde, Escudos</t>
  </si>
  <si>
    <t>Taiwan, New Dollars</t>
  </si>
  <si>
    <t>Morocco, Dirhams</t>
  </si>
  <si>
    <t>Cuba, Pesos</t>
  </si>
  <si>
    <t>Tuvalu, Tuvalu Dollars</t>
  </si>
  <si>
    <t>Libya, Dinars</t>
  </si>
  <si>
    <t>Costa Rica, Colones</t>
  </si>
  <si>
    <t>Trinidad and Tobago, Dollars</t>
  </si>
  <si>
    <t>Latvia, Lati</t>
  </si>
  <si>
    <t>Colombia, Pesos</t>
  </si>
  <si>
    <t>Turkey, New Lira</t>
  </si>
  <si>
    <t>Lithuania, Litai</t>
  </si>
  <si>
    <t>China, Yuan Renminbi</t>
  </si>
  <si>
    <t>Tonga, Pa'anga</t>
  </si>
  <si>
    <t>Lesotho, Maloti</t>
  </si>
  <si>
    <t>Chile, Pesos</t>
  </si>
  <si>
    <t>Tunisia, Dinars</t>
  </si>
  <si>
    <t>Liberia, Dollars</t>
  </si>
  <si>
    <t>Switzerland, Francs</t>
  </si>
  <si>
    <t>Turkmenistan, Manats</t>
  </si>
  <si>
    <t>Sri Lanka, Rupees</t>
  </si>
  <si>
    <t>Congo/Kinshasa, Congolese Francs</t>
  </si>
  <si>
    <t>Tajikistan, Somoni</t>
  </si>
  <si>
    <t>Lebanon, Pounds</t>
  </si>
  <si>
    <t>Canada, Dollars</t>
  </si>
  <si>
    <t>Thailand, Baht</t>
  </si>
  <si>
    <t>Laos, Kips</t>
  </si>
  <si>
    <t>Belize, Dollars</t>
  </si>
  <si>
    <t>Swaziland, Emalangeni</t>
  </si>
  <si>
    <t>Kazakhstan, Tenge</t>
  </si>
  <si>
    <t>Belarus, Rubles</t>
  </si>
  <si>
    <t>Syria, Pounds</t>
  </si>
  <si>
    <t>Cayman Islands, Dollars</t>
  </si>
  <si>
    <t>Botswana, Pulas</t>
  </si>
  <si>
    <t>El Salvador, Colones</t>
  </si>
  <si>
    <t>Kuwait, Dinars</t>
  </si>
  <si>
    <t>Bhutan, Ngultrum</t>
  </si>
  <si>
    <t>São Tome and Principe, Dobras</t>
  </si>
  <si>
    <t>Korea (South), Won</t>
  </si>
  <si>
    <t>Bahamas, Dollars</t>
  </si>
  <si>
    <t>Suriname, Dollars</t>
  </si>
  <si>
    <t>Korea (North), Won</t>
  </si>
  <si>
    <t>Brazil, Brazil Real</t>
  </si>
  <si>
    <t>Seborga, Luigini</t>
  </si>
  <si>
    <t>Comoros, Francs</t>
  </si>
  <si>
    <t>Bolivia, Bolivianos</t>
  </si>
  <si>
    <t>Somalia, Shillings</t>
  </si>
  <si>
    <t>Cambodia, Riels</t>
  </si>
  <si>
    <t>Brunei Darussalam, Dollars</t>
  </si>
  <si>
    <t>Sierra Leone, Leones</t>
  </si>
  <si>
    <t>Kyrgyzstan, Soms</t>
  </si>
  <si>
    <t>Bermuda, Dollars</t>
  </si>
  <si>
    <t>Saint Helena, Pounds</t>
  </si>
  <si>
    <t>Kenya, Shillings</t>
  </si>
  <si>
    <t>Burundi, Francs</t>
  </si>
  <si>
    <t>Singapore, Dollars</t>
  </si>
  <si>
    <t>Japan, Yen</t>
  </si>
  <si>
    <t>Bahrain, Dinars</t>
  </si>
  <si>
    <t>Sweden, Kronor</t>
  </si>
  <si>
    <t>Jordan, Dinars</t>
  </si>
  <si>
    <t>Bulgaria, Leva</t>
  </si>
  <si>
    <t>Sudan, Pounds</t>
  </si>
  <si>
    <t>Jamaica, Dollars</t>
  </si>
  <si>
    <t>Bangladesh, Taka</t>
  </si>
  <si>
    <t>Seychelles, Rupees</t>
  </si>
  <si>
    <t>Jersey, Pounds</t>
  </si>
  <si>
    <t>Barbados, Dollars</t>
  </si>
  <si>
    <t>Solomon Islands, Dollars</t>
  </si>
  <si>
    <t>Iceland, Kronur</t>
  </si>
  <si>
    <t>Bosnia and Herzegovina, Convertible Marka</t>
  </si>
  <si>
    <t>Saudi Arabia, Riyals</t>
  </si>
  <si>
    <t>Iran, Rials</t>
  </si>
  <si>
    <t>Azerbaijan, New Manats</t>
  </si>
  <si>
    <t>Rwanda, Rwanda Francs</t>
  </si>
  <si>
    <t>Iraq, Dinars</t>
  </si>
  <si>
    <t>Aruba, Guilders (also called Florins)</t>
  </si>
  <si>
    <t>Russia, Rubles</t>
  </si>
  <si>
    <t>India, Rupees</t>
  </si>
  <si>
    <t>Australia, Dollars</t>
  </si>
  <si>
    <t>Serbia, Dinars</t>
  </si>
  <si>
    <t>Isle of Man, Pounds</t>
  </si>
  <si>
    <t>Argentina, Pesos</t>
  </si>
  <si>
    <t>Romania, New Lei</t>
  </si>
  <si>
    <t>Israel, New Shekels</t>
  </si>
  <si>
    <t>Angola, Kwanza</t>
  </si>
  <si>
    <t>Qatar, Rials</t>
  </si>
  <si>
    <t>Indonesia, Rupiahs</t>
  </si>
  <si>
    <t>Netherlands Antilles, Guilders (also called Florins)</t>
  </si>
  <si>
    <t>Paraguay, Guarani</t>
  </si>
  <si>
    <t>Hungary, Forint</t>
  </si>
  <si>
    <t>Armenia, Drams</t>
  </si>
  <si>
    <t>Poland, Zlotych</t>
  </si>
  <si>
    <t>Haiti, Gourdes</t>
  </si>
  <si>
    <t>Albania, Leke</t>
  </si>
  <si>
    <t>Pakistan, Rupees</t>
  </si>
  <si>
    <t>Croatia, Kuna</t>
  </si>
  <si>
    <t>Afghanistan, Afghanis</t>
  </si>
  <si>
    <t>Philippines, Pesos</t>
  </si>
  <si>
    <t>Honduras, Lempiras</t>
  </si>
  <si>
    <t>United Arab Emirates, Dirhams</t>
  </si>
  <si>
    <t>Currency</t>
  </si>
  <si>
    <t>Code</t>
  </si>
  <si>
    <t>CURRENCY CODES</t>
  </si>
  <si>
    <t>The advances process consists of 3 key stages, outlined below:</t>
  </si>
  <si>
    <t>Use this form - the Advance Request - to obtain the funds required in the first stage of the process. Use the attached forms for recording actual details at stage 2 and for reconciling total payments with advance received at stage 3.</t>
  </si>
  <si>
    <t>Please specify the name of the payee - this is the name that will be printed on the remittance advice or cheque that is raised unless the advance is made in cash. If you have a valid e-mail address for the payee, then please provide it in the field marked 'E-mail': the University is moving towards e-mail rather than printed notification of payment and this will enable us to notify the payee electronically when the payment is made.</t>
  </si>
  <si>
    <t>Use this form - the Actuals Details - to record the expenses incurred in the second stage of the process. Use the attached forms for requesting the initial advance at stage 1 and for reconciling total payments with advance received at stage 3.</t>
  </si>
  <si>
    <t>This form should be completed after an advance has been received and when expenses are being (or have been) incurred for which that advance is used. An Advance Request form should have been completed in order to obtain the advance - if this was done electronically and the form saved then the header details for this form will be completed automatically.</t>
  </si>
  <si>
    <t>All Advance forms are designed to be completed electronically but, if you prefer, may be printed out and completed by hand.</t>
  </si>
  <si>
    <r>
      <t>Curr:</t>
    </r>
    <r>
      <rPr>
        <sz val="10"/>
        <rFont val="Arial"/>
        <family val="2"/>
      </rPr>
      <t xml:space="preserve"> specify the currency code of the actual amount specified in the previous column. If you are completing the form electronically then the list of available codes is provided on a drop-down list; if you are completing the form manually then refer to the separate sheet for a full list of codes. If you leave this field blank then it will be assumed that you have incurred the expense in Pounds Sterling (GBP).</t>
    </r>
  </si>
  <si>
    <r>
      <t xml:space="preserve">This form should be used to record actual expenditure incurred against advance payments. </t>
    </r>
    <r>
      <rPr>
        <b/>
        <sz val="10"/>
        <rFont val="Arial"/>
        <family val="2"/>
      </rPr>
      <t>DO NOT use this form for expense claims or for other types of Payment Request</t>
    </r>
    <r>
      <rPr>
        <sz val="10"/>
        <rFont val="Arial"/>
        <family val="2"/>
      </rPr>
      <t xml:space="preserve"> - separate forms exist for each of these transactions.</t>
    </r>
  </si>
  <si>
    <r>
      <t xml:space="preserve">This form should be used to reconcile advance payments with actual expenditure incurred. </t>
    </r>
    <r>
      <rPr>
        <b/>
        <sz val="10"/>
        <rFont val="Arial"/>
        <family val="2"/>
      </rPr>
      <t>DO NOT use this form for expense claims or for other types of Payment Request</t>
    </r>
    <r>
      <rPr>
        <sz val="10"/>
        <rFont val="Arial"/>
        <family val="2"/>
      </rPr>
      <t xml:space="preserve"> - separate forms exist for each of these transactions.</t>
    </r>
  </si>
  <si>
    <t>Please specify the name of the department or unit that made the original advance and details of someone who may be contacted in case there are any queries that need to be referred. These details will be added from the original advance request automatically if the claim is completed electronically.*</t>
  </si>
  <si>
    <t>Please specify the name of the payee - the person who received the original advance. If you have a valid e-mail address for the payee, then please provide it in the field marked 'E-mail' and a departmental contact address. These details will be added from the original advance request automatically if the claim is completed electronically.*</t>
  </si>
  <si>
    <t>Please indicate the type of advance that was originally requested, by completing one of the two lines available under this heading:</t>
  </si>
  <si>
    <r>
      <t>Electronic or Cheque Advance</t>
    </r>
    <r>
      <rPr>
        <sz val="10"/>
        <rFont val="Arial"/>
        <family val="2"/>
      </rPr>
      <t xml:space="preserve"> - if the advance was paid directly to the recipient via electronic transfer or cheque then specify the currency code used here. Pounds Sterling should be shown as 'GBP'. A list of other possible codes is available on a separate attachment to this form. These details will be added from the original advance request automatically if the claim is completed electronically.*</t>
    </r>
  </si>
  <si>
    <t>4 - RISK AND INSURANCE STATEMENT:</t>
  </si>
  <si>
    <t>Please indicate, by placing a 'X' as appropriate in each box whether specific insurance arrangements were put in place to cover this advance and whether a risk assessment was completed. These details will be added from the original advance request automatically if the claim is completed electronically.*</t>
  </si>
  <si>
    <t xml:space="preserve">Please provide the details of the bank account to which any balance of payment should be made - if the original request was for cash or a cheque then this section will be blank if completed electronically. You may still add details to these fields, however, if a balance is due to the payee. Where a balance is due from the payee this cannot be taken directly from the payee's bank so these fields need not be completed. </t>
  </si>
  <si>
    <r>
      <t xml:space="preserve">Use this section to reconcile - in the categories provided - the actual expenses incurred against the original advance received. If you complete the form electronically then 'Description' and 'Advanced' fields for each lines should be brought through from the original request form; 'Actual' fields from the 'Actual Details' form. The spreadsheet will also sub-total amounts advanced and actuals expended and determine the balance owed - either to the payee, or to the University - by placing a message in the 'Action' line. If you complete this form manually then you must sub-total each column yourself and, if the balance is owed to the payee, write </t>
    </r>
    <r>
      <rPr>
        <b/>
        <sz val="10"/>
        <rFont val="Arial"/>
        <family val="2"/>
      </rPr>
      <t>'Payment due to payee'</t>
    </r>
    <r>
      <rPr>
        <sz val="10"/>
        <rFont val="Arial"/>
        <family val="2"/>
      </rPr>
      <t xml:space="preserve"> in the action line or, if the balance is owed to the University, write </t>
    </r>
    <r>
      <rPr>
        <b/>
        <sz val="10"/>
        <rFont val="Arial"/>
        <family val="2"/>
      </rPr>
      <t>'Payment due to University'</t>
    </r>
    <r>
      <rPr>
        <sz val="10"/>
        <rFont val="Arial"/>
        <family val="2"/>
      </rPr>
      <t xml:space="preserve"> in the acton line.</t>
    </r>
  </si>
  <si>
    <t>6 - RECONCILIATION AND BALANCE OWED:</t>
  </si>
  <si>
    <t>Description of estimated expense (including relevant dates)</t>
  </si>
  <si>
    <r>
      <t>Prepared / Claimed By:</t>
    </r>
    <r>
      <rPr>
        <sz val="10"/>
        <color indexed="12"/>
        <rFont val="Arial"/>
        <family val="2"/>
      </rPr>
      <t xml:space="preserve"> </t>
    </r>
    <r>
      <rPr>
        <sz val="8"/>
        <color indexed="12"/>
        <rFont val="Arial"/>
        <family val="2"/>
      </rPr>
      <t>(signature)</t>
    </r>
  </si>
  <si>
    <t>2 - PAYEE / CLAIMANT DETAILS:</t>
  </si>
  <si>
    <t>Once all details have been provided, the form must be printed, signed and dated by the person preparing the form. All payment requests must also be authorized with a signature that matches the 'Authorized Signatures Register' held by Finance. The preparer / claimant and authorizer must be different people. Some departments require Supervisors also to check and counter-sign all claims prior to authorization - if you are unsure whether this applies then seek guidance from your Administrator. If the form is being completed electronically it is advised that the completed form is saved for future reference.</t>
  </si>
  <si>
    <t>Other Items:</t>
  </si>
  <si>
    <t>Advance</t>
  </si>
  <si>
    <t>Travel:</t>
  </si>
  <si>
    <t>Subsistence:</t>
  </si>
  <si>
    <t>Communication:</t>
  </si>
  <si>
    <t>Equipment:</t>
  </si>
  <si>
    <t>Research Assistance:</t>
  </si>
  <si>
    <t>Cash Float: (100% advance)</t>
  </si>
  <si>
    <t>Cash or Travellers' Cheques:</t>
  </si>
  <si>
    <t>If an electronic payment is requested, please provide the details of the bank account to which payment should be made - if the request is for a cash advance or a cheque payment then this section may be left blank. You should specify a UK bank account where possible. A non-UK account is acceptable for overseas recipients. To avoid delay in payment it is also helpful to specify the address of the bank (if known), particularly for overseas payments.</t>
  </si>
  <si>
    <t>Please detail against the categories provided the anticipated expenses that the advance will be used for. Include dates where the advance is to cover a period of activity. With the exception of cash floats for specific events or activities, the rules allow for 75% of the total anticipated value to be advanced: if you complete the form electronically this will be calculated for you once the full estimated value has been specified; otherwise you will have to specify full value and the 75% to be advanced. The total of all lines will be calculated automatically if you complete the form electronically, otherwise please complete this manually.</t>
  </si>
  <si>
    <t>Specify the name of the Department that made the original advance and the name of the individual to whom the advance was made. If you completed the original Advance Request electronically and saved the document then these fields should be completed automatically.</t>
  </si>
  <si>
    <r>
      <t>Category of Expense:</t>
    </r>
    <r>
      <rPr>
        <sz val="10"/>
        <rFont val="Arial"/>
        <family val="2"/>
      </rPr>
      <t xml:space="preserve"> should equate to one of the available categories as specified on the original Advance Request form, i.e. 'Travel', 'Accommodation', 'Subsistence', etc. - please use the drop-down list of available categories if you are completing the form electronically, or refer to the 'Advance Request' sheet.</t>
    </r>
  </si>
  <si>
    <r>
      <t>Description:</t>
    </r>
    <r>
      <rPr>
        <sz val="10"/>
        <rFont val="Arial"/>
        <family val="2"/>
      </rPr>
      <t xml:space="preserve"> should be a brief description of the expense - if you have multiple expenses of the same type and currency that are all separately receipted then you can group them together as a single line on this part of the form rather than list them all separately. Make sure, however, that the total of any grouped line agrees to the sum of individual receipts or payments being grouped. Equally, if you prefer, you can show different items of the same category on separate lines.</t>
    </r>
  </si>
  <si>
    <t>* If the Advance Request and Actual Details forms at stages 1 and 2 were completed electronically and saved, then the majority of this form will be completed automatically.</t>
  </si>
  <si>
    <r>
      <t>Cash or Travellers' Cheques</t>
    </r>
    <r>
      <rPr>
        <sz val="10"/>
        <rFont val="Arial"/>
        <family val="2"/>
      </rPr>
      <t xml:space="preserve"> - if the advance was made in cash or travellers cheques, then complete this line with the currency code used. These details will be added from the original advance request automatically if the claim is completed electronically.*</t>
    </r>
  </si>
  <si>
    <r>
      <t xml:space="preserve">This form should be used to request advance payments in accordance with the rules defined in section 4.4 of the University Payments Manual. </t>
    </r>
    <r>
      <rPr>
        <b/>
        <sz val="10"/>
        <rFont val="Arial"/>
        <family val="2"/>
      </rPr>
      <t>DO NOT use this form for expense claims or for other types of Payment Request</t>
    </r>
    <r>
      <rPr>
        <sz val="10"/>
        <rFont val="Arial"/>
        <family val="2"/>
      </rPr>
      <t xml:space="preserve"> - separate forms exist for each of these transactions.</t>
    </r>
  </si>
  <si>
    <t>Please provide the payee's Oracle Supplier Code (if known) - this will help speed up processing the request</t>
  </si>
  <si>
    <t>This form has been developed so that information can be input electronically. It must still be printed and signed, however, before being forwarded to the Finance Division for processing. If you prefer, the form may also be printed blank and completed by hand.</t>
  </si>
  <si>
    <r>
      <t xml:space="preserve">Please indicate, by placing a 'X' as appropriate in each box whether specific insurance arrangements have been put in place to cover this advance and whether a risk assessment has been completed. This is relevant for all types of advance, but particularly important for cash advances. </t>
    </r>
    <r>
      <rPr>
        <b/>
        <i/>
        <sz val="10"/>
        <rFont val="Arial"/>
        <family val="2"/>
      </rPr>
      <t>Erroneous or false completion of this part of the request may lead to delays or refusal of the advance.</t>
    </r>
  </si>
  <si>
    <r>
      <t xml:space="preserve">Please provide further details describing why it is necessary to make an advance payment and why it is not possible to pay or claim for the expenses via other means. If insufficient details are provided payment may be delayed. Continue on a separate sheet if necessary. </t>
    </r>
    <r>
      <rPr>
        <b/>
        <i/>
        <sz val="10"/>
        <rFont val="Arial"/>
        <family val="2"/>
      </rPr>
      <t>Please also specify the date by which the advance is required.</t>
    </r>
  </si>
  <si>
    <r>
      <t xml:space="preserve">Completed and authorized forms must be returned either to the </t>
    </r>
    <r>
      <rPr>
        <b/>
        <sz val="10"/>
        <rFont val="Arial"/>
        <family val="2"/>
      </rPr>
      <t xml:space="preserve">Payments Team (for electronic or cheque advances) </t>
    </r>
    <r>
      <rPr>
        <sz val="10"/>
        <rFont val="Arial"/>
        <family val="2"/>
      </rPr>
      <t>or</t>
    </r>
    <r>
      <rPr>
        <b/>
        <sz val="10"/>
        <rFont val="Arial"/>
        <family val="2"/>
      </rPr>
      <t xml:space="preserve"> the Cashiers' Team (for cash or travellers' cheques), Finance Division, 23-38 Hythe Bridge Street, Oxford OX1 2ET. </t>
    </r>
  </si>
  <si>
    <r>
      <t xml:space="preserve">Completed and authorized claims must be returned either to the </t>
    </r>
    <r>
      <rPr>
        <b/>
        <sz val="10"/>
        <rFont val="Arial"/>
        <family val="2"/>
      </rPr>
      <t>Payments Team (for electronic or cheque advances)</t>
    </r>
    <r>
      <rPr>
        <sz val="10"/>
        <rFont val="Arial"/>
        <family val="2"/>
      </rPr>
      <t xml:space="preserve"> or </t>
    </r>
    <r>
      <rPr>
        <b/>
        <sz val="10"/>
        <rFont val="Arial"/>
        <family val="2"/>
      </rPr>
      <t xml:space="preserve">the Cashiers' Team (for cash or travellers' cheques), Finance Division, 23-38 Hythe Bridge Street, Oxford OX1 2ET. </t>
    </r>
  </si>
  <si>
    <r>
      <t xml:space="preserve">Any queries on completion should be addressed to the Finance </t>
    </r>
    <r>
      <rPr>
        <b/>
        <sz val="10"/>
        <rFont val="Arial"/>
        <family val="2"/>
      </rPr>
      <t>Payments Team</t>
    </r>
    <r>
      <rPr>
        <sz val="10"/>
        <rFont val="Arial"/>
        <family val="2"/>
      </rPr>
      <t xml:space="preserve">, e-mail: </t>
    </r>
    <r>
      <rPr>
        <b/>
        <sz val="10"/>
        <rFont val="Arial"/>
        <family val="2"/>
      </rPr>
      <t>payments@admin.ox.ac.uk</t>
    </r>
    <r>
      <rPr>
        <sz val="10"/>
        <rFont val="Arial"/>
        <family val="2"/>
      </rPr>
      <t xml:space="preserve"> or telephone (01865) </t>
    </r>
    <r>
      <rPr>
        <b/>
        <sz val="10"/>
        <rFont val="Arial"/>
        <family val="2"/>
      </rPr>
      <t>616112</t>
    </r>
    <r>
      <rPr>
        <sz val="10"/>
        <rFont val="Arial"/>
        <family val="2"/>
      </rPr>
      <t>.</t>
    </r>
  </si>
  <si>
    <t>Local Value</t>
  </si>
  <si>
    <t>£ Spent</t>
  </si>
  <si>
    <r>
      <t>Local Value:</t>
    </r>
    <r>
      <rPr>
        <sz val="10"/>
        <rFont val="Arial"/>
        <family val="2"/>
      </rPr>
      <t xml:space="preserve"> should be the actual amount paid in the currency in which it was paid (and this should agree back to any receipts provided).</t>
    </r>
  </si>
  <si>
    <r>
      <t>£ Spent:</t>
    </r>
    <r>
      <rPr>
        <sz val="10"/>
        <rFont val="Arial"/>
        <family val="2"/>
      </rPr>
      <t xml:space="preserve"> should be the actual amount after any currency conversion - if no conversion is necessary this will be the same value as the 'Curr Amount' column. If you complete the form electronically this value will be calculated automatically.</t>
    </r>
  </si>
  <si>
    <t>ISO 4217 International Currency Codes for use with Expense Claims and Payment Requests</t>
  </si>
  <si>
    <t>(sorted by currency name)</t>
  </si>
  <si>
    <r>
      <t xml:space="preserve">BUDGET / COST CODING </t>
    </r>
    <r>
      <rPr>
        <sz val="10"/>
        <color indexed="12"/>
        <rFont val="Arial"/>
        <family val="2"/>
      </rPr>
      <t>(University staff only)</t>
    </r>
  </si>
  <si>
    <t>Complete the General Ledger and/or Projects section of the form with the coding to which the advance will be charged - NB the natural account or expenditure type is fixed to those shown on the form. The grand total of all amounts in the 'Gross Amount' column should equal the 'Total to Advance' box. If you complete the form electronically then this comparison will be made for you and advice provided on whether the totals match. There should be no VAT charge against an advance.</t>
  </si>
  <si>
    <t>Credit the travel advances code(s) against which the original advance was made - the credit should agree with the sub-total of the 'Advanced' column. If you complete the form electronically then the values and coding for each line should be brought through from the original request form. Next complete the General Ledger and/or Projects section of the form with the coding to which the claim will be charged in full - i.e. so that the total agrees with the sub-total of the 'Advanced' column. Do not simply charge the difference between actual and advance. The grand total of all amounts in the 'Gross Amount' column should equal the 'Payment due' box above - if the individual owes the University then this should be shown as a credit. If you complete the form electronically then this comparison will be made for you and advice provided on whether the totals match.</t>
  </si>
  <si>
    <t>Use this form - the Advance Reconciliation - to cover the third and final stage of the process. This form may be completed either by the payee / claimant or by the department on their behalf. Use the other forms in this workbook for requesting the initial advance at stage 1 and for recording actual payments at stage 2.</t>
  </si>
  <si>
    <r>
      <t>R</t>
    </r>
    <r>
      <rPr>
        <sz val="10"/>
        <rFont val="Arial"/>
        <family val="2"/>
      </rPr>
      <t>: if you have receipts or other supporting proofs of purchase or expenditure, then please place a 'X' in this column. Ensure that you also attach all receipts securely to the form. If you have multiple lines on the form or lines that group multiple items into a single category / description then it also helps speed checking if you batch and number receipts and refer to that number or reference in the 'description' field of the appropriate line on the form.</t>
    </r>
  </si>
  <si>
    <t>Travel</t>
  </si>
  <si>
    <t>Accommodation</t>
  </si>
  <si>
    <t>Subsistence</t>
  </si>
  <si>
    <t>Communication</t>
  </si>
  <si>
    <t>Equipment</t>
  </si>
  <si>
    <t>Research Assistance</t>
  </si>
  <si>
    <t>Cash Float</t>
  </si>
  <si>
    <t>Other Items</t>
  </si>
  <si>
    <t>FUTURE</t>
  </si>
  <si>
    <t>000000</t>
  </si>
  <si>
    <t>PROJECTS</t>
  </si>
  <si>
    <t>EXP ORG</t>
  </si>
  <si>
    <t>Business Advance</t>
  </si>
  <si>
    <t>Travel Advance</t>
  </si>
  <si>
    <t>Expenditure Type</t>
  </si>
  <si>
    <t>Department Name</t>
  </si>
  <si>
    <t>Academic Services Division Dept</t>
  </si>
  <si>
    <t xml:space="preserve"> </t>
  </si>
  <si>
    <t>Ageing Institute (OIA)</t>
  </si>
  <si>
    <t>American Institute Rothermere</t>
  </si>
  <si>
    <t>Archaeology Institute</t>
  </si>
  <si>
    <t>Archaeology Research Laboratory</t>
  </si>
  <si>
    <t>Area Studies</t>
  </si>
  <si>
    <t>Ashmolean Museum</t>
  </si>
  <si>
    <t>Astrophysics</t>
  </si>
  <si>
    <t>Atmospheric Ocean and Planet Physics</t>
  </si>
  <si>
    <t>Atomic and Laser Physics</t>
  </si>
  <si>
    <t>Begbroke Directorate</t>
  </si>
  <si>
    <t>Biochemistry</t>
  </si>
  <si>
    <t>Blavatnik School of Government</t>
  </si>
  <si>
    <t>Bodleian Digital Library Systems and Services</t>
  </si>
  <si>
    <t>Bodleian Services</t>
  </si>
  <si>
    <t>Botanic Garden</t>
  </si>
  <si>
    <t>Cancer Centre</t>
  </si>
  <si>
    <t>Cancer Epidemiology Unit</t>
  </si>
  <si>
    <t>CCMP (Centre for Cellular and Molecular Physiology)</t>
  </si>
  <si>
    <t>Centre for Criminology</t>
  </si>
  <si>
    <t>Centre for Neural Circuits and Behaviour</t>
  </si>
  <si>
    <t>Chemical Biology</t>
  </si>
  <si>
    <t>Chemistry</t>
  </si>
  <si>
    <t>Chemistry Research Laboratory</t>
  </si>
  <si>
    <t>Childhood Cancer Research Group</t>
  </si>
  <si>
    <t>Classics Faculty</t>
  </si>
  <si>
    <t>Clinical Neurosciences</t>
  </si>
  <si>
    <t>Clinical Trial Service Unit</t>
  </si>
  <si>
    <t>Computer Science</t>
  </si>
  <si>
    <t>Condensed Matter Physics</t>
  </si>
  <si>
    <t>Cont Ed - International Programmes</t>
  </si>
  <si>
    <t>Cont Ed- TALL</t>
  </si>
  <si>
    <t>Continuing Education</t>
  </si>
  <si>
    <t>Continuing Education - CPD Courses</t>
  </si>
  <si>
    <t>Doctoral Training Centre - MSD</t>
  </si>
  <si>
    <t>Dunn School of Pathology</t>
  </si>
  <si>
    <t>Earth Sciences</t>
  </si>
  <si>
    <t>Economics</t>
  </si>
  <si>
    <t>Education</t>
  </si>
  <si>
    <t>Engineering Science</t>
  </si>
  <si>
    <t>English Faculty</t>
  </si>
  <si>
    <t>Environmental Change Institute</t>
  </si>
  <si>
    <t>Estates Services</t>
  </si>
  <si>
    <t>Experimental Psychology</t>
  </si>
  <si>
    <t>Facilities and Site Services - Public Health</t>
  </si>
  <si>
    <t>Finance</t>
  </si>
  <si>
    <t>Finance and Administration</t>
  </si>
  <si>
    <t>General Revenue Account</t>
  </si>
  <si>
    <t>History Faculty</t>
  </si>
  <si>
    <t>History of Science Museum</t>
  </si>
  <si>
    <t>Humanities Division Department</t>
  </si>
  <si>
    <t>Inorganic Chemistry</t>
  </si>
  <si>
    <t>International Development</t>
  </si>
  <si>
    <t>IT Services</t>
  </si>
  <si>
    <t>Jenner Institute</t>
  </si>
  <si>
    <t>Kellogg College</t>
  </si>
  <si>
    <t>KIR</t>
  </si>
  <si>
    <t>Law Faculty</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</si>
  <si>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</si>
  <si>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</si>
  <si>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</si>
  <si>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</si>
  <si>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</si>
  <si>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</si>
  <si>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</si>
  <si>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</si>
  <si>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Music Faculty</t>
  </si>
  <si>
    <t>National Perinatal Epidemiology Unit</t>
  </si>
  <si>
    <t>Natural History Museum</t>
  </si>
  <si>
    <t>NDM Experimental Medicine</t>
  </si>
  <si>
    <t>NDORMS</t>
  </si>
  <si>
    <t>Obstetrics and Gynaecology</t>
  </si>
  <si>
    <t>OCDEM</t>
  </si>
  <si>
    <t>Oncology</t>
  </si>
  <si>
    <t>Organic Chemistry</t>
  </si>
  <si>
    <t>Oriental Studies Faculty</t>
  </si>
  <si>
    <t>Oxford e-Research Centre</t>
  </si>
  <si>
    <t>Oxford Internet Institute</t>
  </si>
  <si>
    <t>Oxford Ludwig Institute</t>
  </si>
  <si>
    <t>Oxford Martin School</t>
  </si>
  <si>
    <t>Oxford-Man Institute</t>
  </si>
  <si>
    <t>Paediatrics</t>
  </si>
  <si>
    <t>Particle Physics</t>
  </si>
  <si>
    <t>Pharmacology</t>
  </si>
  <si>
    <t>Philosophy Faculty</t>
  </si>
  <si>
    <t>Physical and Theoretical Chemistry</t>
  </si>
  <si>
    <t>Physics - Central</t>
  </si>
  <si>
    <t>Physiology</t>
  </si>
  <si>
    <t>Physiology Anatomy and Genetics</t>
  </si>
  <si>
    <t>Pitt Rivers Museum</t>
  </si>
  <si>
    <t>Plant Sciences</t>
  </si>
  <si>
    <t>Politics and International Relations</t>
  </si>
  <si>
    <t>Population Health</t>
  </si>
  <si>
    <t>Primary Care Health Sciences</t>
  </si>
  <si>
    <t>Psychiatry</t>
  </si>
  <si>
    <t>Radiation Oncology and Biology</t>
  </si>
  <si>
    <t>RDM Cardiovascular Medicine</t>
  </si>
  <si>
    <t>RDM Clinical Laboratory Sciences</t>
  </si>
  <si>
    <t>RDM Investigative Medicine</t>
  </si>
  <si>
    <t>RDM Strategic</t>
  </si>
  <si>
    <t>Research Services</t>
  </si>
  <si>
    <t>Ruskin School of Drawing and Fine Art</t>
  </si>
  <si>
    <t>Safety Office</t>
  </si>
  <si>
    <t>Said Business School</t>
  </si>
  <si>
    <t>School of Geography and the Environment</t>
  </si>
  <si>
    <t>Smith School</t>
  </si>
  <si>
    <t>Social and Cultural Anthropology</t>
  </si>
  <si>
    <t>Social Policy and Intervention</t>
  </si>
  <si>
    <t>Social Sciences - HQ</t>
  </si>
  <si>
    <t>Social Sciences Division</t>
  </si>
  <si>
    <t>Socio-Legal Studies Centre</t>
  </si>
  <si>
    <t>Sociology</t>
  </si>
  <si>
    <t>Statistics</t>
  </si>
  <si>
    <t>Structural Biology</t>
  </si>
  <si>
    <t>Structural Genomics Consortium</t>
  </si>
  <si>
    <t>Surgical Sciences</t>
  </si>
  <si>
    <t>Target Discovery Institute</t>
  </si>
  <si>
    <t>Theology and Religion Faculty</t>
  </si>
  <si>
    <t>Theoretical Physics</t>
  </si>
  <si>
    <t>Transport Studies Unit</t>
  </si>
  <si>
    <t>Tropical Medicine</t>
  </si>
  <si>
    <t>Vice-Chancellor and Registrar</t>
  </si>
  <si>
    <t>Voltaire Foundation Limited</t>
  </si>
  <si>
    <t>Weatherall Institute of Molecular Medicine</t>
  </si>
  <si>
    <t>Wellcome Trust Centre for Human Genetics</t>
  </si>
  <si>
    <t>Zoology</t>
  </si>
  <si>
    <t>R12 Expenditure Types</t>
  </si>
  <si>
    <t>Animals Costs</t>
  </si>
  <si>
    <t>Audit Fees</t>
  </si>
  <si>
    <t>Bursaries</t>
  </si>
  <si>
    <t>Business Advances</t>
  </si>
  <si>
    <t>Career Exploratory Allowance</t>
  </si>
  <si>
    <t>Computer Software</t>
  </si>
  <si>
    <t>Conference Costs</t>
  </si>
  <si>
    <t>Consultancy Costs</t>
  </si>
  <si>
    <t>Consumables</t>
  </si>
  <si>
    <t>Equipment - NonCapital</t>
  </si>
  <si>
    <t>Exceptions - Equipment</t>
  </si>
  <si>
    <t>Exceptions - Other</t>
  </si>
  <si>
    <t>Exceptions - Staff</t>
  </si>
  <si>
    <t>Flexible Funding (WT)</t>
  </si>
  <si>
    <t>Health Insurance</t>
  </si>
  <si>
    <t>Housing Allowance</t>
  </si>
  <si>
    <t>Management Costs</t>
  </si>
  <si>
    <t>Other Costs</t>
  </si>
  <si>
    <t>Overseas Living Allowance</t>
  </si>
  <si>
    <t>Personal Academic Expenses</t>
  </si>
  <si>
    <t>Premises Costs</t>
  </si>
  <si>
    <t>Publication Costs</t>
  </si>
  <si>
    <t>RCUK Efficiency Saving</t>
  </si>
  <si>
    <t>Recruitment Costs</t>
  </si>
  <si>
    <t>Relocation Costs</t>
  </si>
  <si>
    <t>Research Access Charges</t>
  </si>
  <si>
    <t>Subcontracting Costs</t>
  </si>
  <si>
    <t>Training Costs</t>
  </si>
  <si>
    <t>Travel Advances</t>
  </si>
  <si>
    <t>Travel Expenses</t>
  </si>
  <si>
    <t>University Fees</t>
  </si>
  <si>
    <t>Tax Code</t>
  </si>
  <si>
    <t>Notes</t>
  </si>
  <si>
    <t>GB Supplier - No VAT</t>
  </si>
  <si>
    <t>No VAT</t>
  </si>
  <si>
    <t>GB Supplier - STD Rate</t>
  </si>
  <si>
    <t>STD Rate</t>
  </si>
  <si>
    <t>GB Supplier - Reduced Rate</t>
  </si>
  <si>
    <t>Reduced Rate</t>
  </si>
  <si>
    <t>Overseas Supplier - SRVCS</t>
  </si>
  <si>
    <t>SRVCS</t>
  </si>
  <si>
    <t>Overseas Supplier - GOODS</t>
  </si>
  <si>
    <t>GOODS</t>
  </si>
  <si>
    <t>Overseas VAT</t>
  </si>
  <si>
    <t>Other Taxes (Not VAT)</t>
  </si>
  <si>
    <t>Not VAT</t>
  </si>
  <si>
    <r>
      <t xml:space="preserve">Effective 25th October 2013  </t>
    </r>
    <r>
      <rPr>
        <b/>
        <sz val="8"/>
        <color indexed="12"/>
        <rFont val="Arial"/>
        <family val="2"/>
      </rPr>
      <t>(last revised 2nd September 2014)</t>
    </r>
  </si>
  <si>
    <t>R12 ADV-2.6 AP</t>
  </si>
  <si>
    <t>Non UK Bank Account No.</t>
  </si>
  <si>
    <t>Country</t>
  </si>
  <si>
    <t>TOTAL TO ADVANCE</t>
  </si>
  <si>
    <t>Tel Number:</t>
  </si>
  <si>
    <t>E-Mail:</t>
  </si>
  <si>
    <t>Employee Number</t>
  </si>
  <si>
    <t>Mandatory for any staff claim</t>
  </si>
  <si>
    <t>Austria</t>
  </si>
  <si>
    <t xml:space="preserve">ATBLZ </t>
  </si>
  <si>
    <t>Australia</t>
  </si>
  <si>
    <t xml:space="preserve">AUBSB </t>
  </si>
  <si>
    <t>Canada</t>
  </si>
  <si>
    <t xml:space="preserve">CACPA </t>
  </si>
  <si>
    <t>Switzerland (5 digit sort code)</t>
  </si>
  <si>
    <t xml:space="preserve">CHBCC </t>
  </si>
  <si>
    <t>Switzerland (6 Digit sort code)</t>
  </si>
  <si>
    <t xml:space="preserve">CHSIC </t>
  </si>
  <si>
    <t>China</t>
  </si>
  <si>
    <t>CNAPS</t>
  </si>
  <si>
    <t>Germany</t>
  </si>
  <si>
    <t xml:space="preserve">DEBLZ </t>
  </si>
  <si>
    <t>Spain</t>
  </si>
  <si>
    <t xml:space="preserve">ESNCC </t>
  </si>
  <si>
    <t>UK</t>
  </si>
  <si>
    <t>GBDSC</t>
  </si>
  <si>
    <t>Greece</t>
  </si>
  <si>
    <t xml:space="preserve">GRBIC </t>
  </si>
  <si>
    <t>Hong Kong</t>
  </si>
  <si>
    <t xml:space="preserve">HKNCC </t>
  </si>
  <si>
    <t>Ireland</t>
  </si>
  <si>
    <t xml:space="preserve">IENCC </t>
  </si>
  <si>
    <t>India</t>
  </si>
  <si>
    <t xml:space="preserve">INFSC </t>
  </si>
  <si>
    <t>Italy</t>
  </si>
  <si>
    <t>ITNCC</t>
  </si>
  <si>
    <t>Japan</t>
  </si>
  <si>
    <t xml:space="preserve">JPZGN </t>
  </si>
  <si>
    <t>New Zealand</t>
  </si>
  <si>
    <t xml:space="preserve">NZNCC </t>
  </si>
  <si>
    <t>Poland</t>
  </si>
  <si>
    <t xml:space="preserve">PLKNR </t>
  </si>
  <si>
    <t>Portugal</t>
  </si>
  <si>
    <t xml:space="preserve">PTNCC </t>
  </si>
  <si>
    <t>Russia</t>
  </si>
  <si>
    <t xml:space="preserve">RUCBC </t>
  </si>
  <si>
    <t>Sweden</t>
  </si>
  <si>
    <t xml:space="preserve">SESBA </t>
  </si>
  <si>
    <t>Singapore</t>
  </si>
  <si>
    <t xml:space="preserve">SGIBG </t>
  </si>
  <si>
    <t>Taiwan</t>
  </si>
  <si>
    <t xml:space="preserve">TWNCC </t>
  </si>
  <si>
    <t>US (9 Digit sort code)</t>
  </si>
  <si>
    <t xml:space="preserve">USABA </t>
  </si>
  <si>
    <t>US (4 digit sort Code)</t>
  </si>
  <si>
    <t xml:space="preserve">USPID </t>
  </si>
  <si>
    <t>South Africa</t>
  </si>
  <si>
    <t xml:space="preserve">ZANCC </t>
  </si>
  <si>
    <r>
      <rPr>
        <b/>
        <sz val="10"/>
        <rFont val="Arial"/>
        <family val="2"/>
      </rPr>
      <t>Electronic or Cheque Advance</t>
    </r>
    <r>
      <rPr>
        <sz val="10"/>
        <rFont val="Arial"/>
        <family val="2"/>
      </rPr>
      <t xml:space="preserve"> - if the advance is to be paid directly to the recipient via electronic transfer or cheque then please specify the currency code to be used here. Pounds Sterling should be shown as 'GBP'. A list of other possible codes is available as a drop-down list if the form is completed electronically, or on a separate attachment to this form.</t>
    </r>
  </si>
  <si>
    <r>
      <rPr>
        <b/>
        <sz val="10"/>
        <rFont val="Arial"/>
        <family val="2"/>
      </rPr>
      <t>Cash or Travellers' Cheques</t>
    </r>
    <r>
      <rPr>
        <sz val="10"/>
        <rFont val="Arial"/>
        <family val="2"/>
      </rPr>
      <t xml:space="preserve"> - if the advance is to be made in cash or travellers cheques, then complete this line with the currency code required. If more than one currency is required then you must complete a separate form for each currency.</t>
    </r>
  </si>
  <si>
    <t>Non UK Bank Branch Code</t>
  </si>
  <si>
    <t>Sub-totals:</t>
  </si>
  <si>
    <t>Action:</t>
  </si>
  <si>
    <r>
      <t>Supervisor Check:</t>
    </r>
    <r>
      <rPr>
        <sz val="10"/>
        <color indexed="12"/>
        <rFont val="Arial"/>
        <family val="2"/>
      </rPr>
      <t xml:space="preserve"> (where required)</t>
    </r>
  </si>
  <si>
    <t>Cashier's Ref.</t>
  </si>
  <si>
    <t>Non UK Bank Account Name</t>
  </si>
  <si>
    <t>Non UK Branch Code</t>
  </si>
  <si>
    <t>Form R12 ADV-2.6 AP            Oct 2015</t>
  </si>
  <si>
    <t>ADVANCE RECONCILIATION FORM - SUMMARY SHEET</t>
  </si>
  <si>
    <t>Swift:</t>
  </si>
  <si>
    <t>IBAN:</t>
  </si>
  <si>
    <t>Country Codes</t>
  </si>
  <si>
    <t>Currency Code</t>
  </si>
  <si>
    <t>Means</t>
  </si>
  <si>
    <t>Expense Category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</si>
</sst>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m\-yyyy"/>
    <numFmt numFmtId="165" formatCode="mmm\-yyyy"/>
    <numFmt numFmtId="166" formatCode="d\-mmm\-yyyy"/>
  </numFmts>
  <fonts count="25" x14ac:knownFonts="1">
    <font>
      <sz val="10"/>
      <name val="Arial"/>
    </font>
    <font>
      <sz val="10"/>
      <name val="Arial"/>
      <family val="2"/>
    </font>
    <font>
      <b/>
      <sz val="13"/>
      <color indexed="12"/>
      <name val="Arial"/>
      <family val="2"/>
    </font>
    <font>
      <b/>
      <sz val="10"/>
      <color indexed="12"/>
      <name val="Arial"/>
      <family val="2"/>
    </font>
    <font>
      <sz val="8"/>
      <color indexed="12"/>
      <name val="Arial"/>
      <family val="2"/>
    </font>
    <font>
      <b/>
      <i/>
      <sz val="10"/>
      <color indexed="12"/>
      <name val="Arial"/>
      <family val="2"/>
    </font>
    <font>
      <b/>
      <sz val="12"/>
      <name val="Arial"/>
      <family val="2"/>
    </font>
    <font>
      <sz val="10"/>
      <color indexed="12"/>
      <name val="Arial"/>
      <family val="2"/>
    </font>
    <font>
      <sz val="9"/>
      <color indexed="12"/>
      <name val="Arial"/>
      <family val="2"/>
    </font>
    <font>
      <sz val="7"/>
      <color indexed="12"/>
      <name val="Arial"/>
      <family val="2"/>
    </font>
    <font>
      <sz val="9"/>
      <name val="Arial"/>
      <family val="2"/>
    </font>
    <font>
      <b/>
      <sz val="10"/>
      <name val="Arial"/>
      <family val="2"/>
    </font>
    <font>
      <u/>
      <sz val="10"/>
      <color indexed="12"/>
      <name val="Arial"/>
      <family val="2"/>
    </font>
    <font>
      <b/>
      <sz val="12"/>
      <color indexed="12"/>
      <name val="Arial"/>
      <family val="2"/>
    </font>
    <font>
      <sz val="12"/>
      <name val="Arial"/>
      <family val="2"/>
    </font>
    <font>
      <b/>
      <sz val="9"/>
      <color indexed="12"/>
      <name val="Arial"/>
      <family val="2"/>
    </font>
    <font>
      <b/>
      <i/>
      <sz val="10"/>
      <name val="Arial"/>
      <family val="2"/>
    </font>
    <font>
      <b/>
      <sz val="8"/>
      <color indexed="12"/>
      <name val="Arial"/>
      <family val="2"/>
    </font>
    <font>
      <sz val="11"/>
      <color theme="1"/>
      <name val="Arial"/>
      <family val="2"/>
    </font>
    <font>
      <sz val="8"/>
      <color rgb="FF0033CC"/>
      <name val="Arial"/>
      <family val="2"/>
    </font>
    <font>
      <sz val="9"/>
      <color rgb="FF0000FF"/>
      <name val="Arial"/>
      <family val="2"/>
    </font>
    <font>
      <sz val="8"/>
      <color rgb="FF000099"/>
      <name val="Arial"/>
      <family val="2"/>
    </font>
    <font>
      <sz val="6"/>
      <color indexed="12"/>
      <name val="Arial"/>
      <family val="2"/>
    </font>
    <font>
      <sz val="10"/>
      <color theme="1"/>
      <name val="Arial"/>
      <family val="2"/>
    </font>
    <font>
      <b/>
      <sz val="10"/>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theme="0"/>
        <bgColor indexed="64"/>
      </patternFill>
    </fill>
    <fill>
      <patternFill patternType="solid">
        <fgColor theme="3" tint="0.79998168889431442"/>
        <bgColor indexed="64"/>
      </patternFill>
    </fill>
  </fills>
  <borders count="66">
    <border>
      <left/>
      <right/>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bottom/>
      <diagonal/>
    </border>
    <border>
      <left style="hair">
        <color indexed="64"/>
      </left>
      <right style="hair">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thin">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5">
    <xf numFmtId="0" fontId="0" fillId="0" borderId="0"/>
    <xf numFmtId="0" fontId="12" fillId="0" borderId="0" applyNumberFormat="0" applyFill="0" applyBorder="0" applyAlignment="0" applyProtection="0">
      <alignment vertical="top"/>
      <protection locked="0"/>
    </xf>
    <xf numFmtId="0" fontId="1" fillId="0" borderId="0"/>
    <xf numFmtId="0" fontId="18" fillId="0" borderId="0"/>
    <xf numFmtId="0" fontId="18" fillId="0" borderId="0"/>
  </cellStyleXfs>
  <cellXfs count="538">
    <xf numFmtId="0" fontId="0" fillId="0" borderId="0" xfId="0"/>
    <xf numFmtId="0" fontId="1" fillId="0" borderId="0" xfId="0" applyFont="1" applyProtection="1">
      <protection locked="0"/>
    </xf>
    <xf numFmtId="0" fontId="1" fillId="0" borderId="0" xfId="0" applyFont="1" applyProtection="1">
      <protection hidden="1"/>
    </xf>
    <xf numFmtId="0" fontId="1" fillId="0" borderId="0" xfId="0" applyFont="1" applyAlignment="1" applyProtection="1">
      <protection hidden="1"/>
    </xf>
    <xf numFmtId="0" fontId="1" fillId="0" borderId="1" xfId="0" applyFont="1" applyBorder="1" applyAlignment="1" applyProtection="1">
      <protection hidden="1"/>
    </xf>
    <xf numFmtId="0" fontId="1" fillId="0" borderId="0" xfId="2" applyFont="1" applyProtection="1">
      <protection hidden="1"/>
    </xf>
    <xf numFmtId="0" fontId="10" fillId="0" borderId="0" xfId="2" applyFont="1" applyProtection="1">
      <protection hidden="1"/>
    </xf>
    <xf numFmtId="0" fontId="1" fillId="0" borderId="0" xfId="2" applyFont="1" applyAlignment="1" applyProtection="1">
      <protection hidden="1"/>
    </xf>
    <xf numFmtId="0" fontId="4" fillId="0" borderId="2" xfId="2" applyFont="1" applyBorder="1" applyAlignment="1" applyProtection="1">
      <alignment vertical="center"/>
      <protection hidden="1"/>
    </xf>
    <xf numFmtId="0" fontId="17" fillId="0" borderId="2" xfId="2" applyFont="1" applyBorder="1" applyAlignment="1" applyProtection="1">
      <alignment vertical="center"/>
      <protection hidden="1"/>
    </xf>
    <xf numFmtId="0" fontId="1" fillId="0" borderId="3" xfId="2" applyFont="1" applyBorder="1" applyProtection="1">
      <protection hidden="1"/>
    </xf>
    <xf numFmtId="0" fontId="1" fillId="0" borderId="0" xfId="2" applyFont="1" applyBorder="1" applyProtection="1">
      <protection hidden="1"/>
    </xf>
    <xf numFmtId="0" fontId="1" fillId="0" borderId="0" xfId="0" applyFont="1"/>
    <xf numFmtId="0" fontId="11" fillId="0" borderId="0" xfId="0" applyFont="1"/>
    <xf numFmtId="0" fontId="11" fillId="0" borderId="0" xfId="2" applyFont="1"/>
    <xf numFmtId="0" fontId="1" fillId="0" borderId="0" xfId="2" applyFont="1" applyAlignment="1">
      <alignment horizontal="center"/>
    </xf>
    <xf numFmtId="0" fontId="1" fillId="0" borderId="0" xfId="2" applyFont="1"/>
    <xf numFmtId="0" fontId="1" fillId="0" borderId="0" xfId="0" applyFont="1" applyAlignment="1" applyProtection="1">
      <alignment vertical="center" wrapText="1"/>
      <protection hidden="1"/>
    </xf>
    <xf numFmtId="0" fontId="1" fillId="0" borderId="0" xfId="0" applyFont="1" applyBorder="1" applyAlignment="1" applyProtection="1">
      <alignment vertical="center" wrapText="1"/>
      <protection hidden="1"/>
    </xf>
    <xf numFmtId="0" fontId="1" fillId="0" borderId="0" xfId="1" applyFont="1" applyAlignment="1" applyProtection="1">
      <alignment vertical="center" wrapText="1"/>
      <protection hidden="1"/>
    </xf>
    <xf numFmtId="0" fontId="3" fillId="0" borderId="0" xfId="0" applyFont="1" applyAlignment="1" applyProtection="1">
      <alignment vertical="center"/>
      <protection hidden="1"/>
    </xf>
    <xf numFmtId="0" fontId="9" fillId="0" borderId="0" xfId="0" applyFont="1" applyAlignment="1" applyProtection="1">
      <alignment vertical="center"/>
      <protection hidden="1"/>
    </xf>
    <xf numFmtId="0" fontId="1" fillId="0" borderId="1" xfId="0" applyFont="1" applyBorder="1" applyAlignment="1" applyProtection="1">
      <alignment vertical="top"/>
      <protection hidden="1"/>
    </xf>
    <xf numFmtId="0" fontId="1" fillId="0" borderId="0" xfId="0" applyFont="1" applyBorder="1" applyAlignment="1" applyProtection="1">
      <alignment vertical="top" wrapText="1"/>
      <protection hidden="1"/>
    </xf>
    <xf numFmtId="0" fontId="1" fillId="0" borderId="0" xfId="0" applyFont="1" applyBorder="1" applyAlignment="1" applyProtection="1">
      <protection hidden="1"/>
    </xf>
    <xf numFmtId="0" fontId="0" fillId="0" borderId="0" xfId="0" applyBorder="1" applyAlignment="1" applyProtection="1">
      <protection hidden="1"/>
    </xf>
    <xf numFmtId="0" fontId="1" fillId="0" borderId="0" xfId="1" applyFont="1" applyAlignment="1" applyProtection="1">
      <alignment vertical="center"/>
      <protection hidden="1"/>
    </xf>
    <xf numFmtId="0" fontId="9" fillId="0" borderId="0" xfId="0" applyFont="1" applyAlignment="1" applyProtection="1">
      <alignment horizontal="left" vertical="center"/>
      <protection hidden="1"/>
    </xf>
    <xf numFmtId="0" fontId="0" fillId="0" borderId="0" xfId="0" applyAlignment="1" applyProtection="1">
      <protection hidden="1"/>
    </xf>
    <xf numFmtId="0" fontId="0" fillId="0" borderId="0" xfId="0" applyAlignment="1"/>
    <xf numFmtId="0" fontId="1" fillId="0" borderId="38" xfId="0" applyFont="1" applyBorder="1" applyAlignment="1" applyProtection="1">
      <alignment vertical="center" wrapText="1"/>
      <protection hidden="1"/>
    </xf>
    <xf numFmtId="0" fontId="0" fillId="0" borderId="14" xfId="0" applyBorder="1" applyAlignment="1" applyProtection="1">
      <protection hidden="1"/>
    </xf>
    <xf numFmtId="0" fontId="1" fillId="0" borderId="3" xfId="0" applyFont="1" applyBorder="1" applyAlignment="1" applyProtection="1">
      <protection hidden="1"/>
    </xf>
    <xf numFmtId="0" fontId="1" fillId="0" borderId="0" xfId="0" applyFont="1" applyAlignment="1"/>
    <xf numFmtId="0" fontId="12" fillId="0" borderId="0" xfId="1" applyAlignment="1" applyProtection="1">
      <alignment vertical="center"/>
      <protection hidden="1"/>
    </xf>
    <xf numFmtId="0" fontId="1" fillId="0" borderId="0" xfId="0" applyFont="1" applyAlignment="1">
      <alignment wrapText="1"/>
    </xf>
    <xf numFmtId="0" fontId="14" fillId="2" borderId="0" xfId="0" applyFont="1" applyFill="1" applyAlignment="1" applyProtection="1">
      <protection hidden="1"/>
    </xf>
    <xf numFmtId="0" fontId="3" fillId="0" borderId="0" xfId="0" applyFont="1" applyBorder="1" applyAlignment="1" applyProtection="1">
      <alignment vertical="center"/>
      <protection hidden="1"/>
    </xf>
    <xf numFmtId="0" fontId="7" fillId="6" borderId="0" xfId="0" applyFont="1" applyFill="1" applyBorder="1" applyAlignment="1" applyProtection="1">
      <alignment horizontal="center" vertical="center"/>
      <protection hidden="1"/>
    </xf>
    <xf numFmtId="0" fontId="1" fillId="6" borderId="0" xfId="0" applyFont="1" applyFill="1" applyBorder="1" applyProtection="1">
      <protection locked="0"/>
    </xf>
    <xf numFmtId="0" fontId="1" fillId="0" borderId="0" xfId="0" applyFont="1" applyAlignment="1" applyProtection="1">
      <alignment vertical="top" wrapText="1"/>
      <protection hidden="1"/>
    </xf>
    <xf numFmtId="0" fontId="11" fillId="0" borderId="0" xfId="0" applyFont="1" applyBorder="1" applyAlignment="1" applyProtection="1">
      <alignment vertical="top" wrapText="1"/>
      <protection hidden="1"/>
    </xf>
    <xf numFmtId="0" fontId="3" fillId="2" borderId="51" xfId="0" applyFont="1" applyFill="1" applyBorder="1" applyAlignment="1" applyProtection="1">
      <alignment vertical="center"/>
      <protection hidden="1"/>
    </xf>
    <xf numFmtId="0" fontId="3" fillId="2" borderId="43" xfId="0" applyFont="1" applyFill="1" applyBorder="1" applyAlignment="1" applyProtection="1">
      <alignment vertical="center"/>
      <protection hidden="1"/>
    </xf>
    <xf numFmtId="0" fontId="13" fillId="6" borderId="0" xfId="0" applyFont="1" applyFill="1" applyAlignment="1" applyProtection="1">
      <protection hidden="1"/>
    </xf>
    <xf numFmtId="0" fontId="11" fillId="0" borderId="0" xfId="0" applyFont="1" applyBorder="1" applyAlignment="1" applyProtection="1">
      <protection hidden="1"/>
    </xf>
    <xf numFmtId="164" fontId="3" fillId="0" borderId="0" xfId="0" applyNumberFormat="1" applyFont="1" applyFill="1" applyBorder="1" applyAlignment="1" applyProtection="1">
      <alignment horizontal="right" vertical="center"/>
      <protection hidden="1"/>
    </xf>
    <xf numFmtId="0" fontId="2" fillId="0" borderId="0" xfId="0" applyFont="1" applyAlignment="1" applyProtection="1">
      <alignment vertical="center"/>
      <protection hidden="1"/>
    </xf>
    <xf numFmtId="0" fontId="1" fillId="0" borderId="0" xfId="0" applyFont="1" applyAlignment="1" applyProtection="1">
      <protection hidden="1"/>
    </xf>
    <xf numFmtId="0" fontId="1" fillId="0" borderId="46"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42" xfId="0" applyFont="1" applyFill="1" applyBorder="1" applyAlignment="1" applyProtection="1">
      <alignment horizontal="center" vertical="center"/>
      <protection locked="0"/>
    </xf>
    <xf numFmtId="0" fontId="1" fillId="0" borderId="50" xfId="0" applyFont="1" applyFill="1" applyBorder="1" applyAlignment="1" applyProtection="1">
      <alignment horizontal="center" vertical="center"/>
      <protection locked="0"/>
    </xf>
    <xf numFmtId="0" fontId="1" fillId="0" borderId="22" xfId="0" applyFont="1" applyFill="1" applyBorder="1" applyAlignment="1" applyProtection="1">
      <alignment horizontal="center" vertical="center"/>
      <protection locked="0"/>
    </xf>
    <xf numFmtId="0" fontId="1" fillId="0" borderId="41" xfId="0" applyFont="1" applyFill="1" applyBorder="1" applyAlignment="1" applyProtection="1">
      <alignment horizontal="center" vertical="center"/>
      <protection locked="0"/>
    </xf>
    <xf numFmtId="0" fontId="1" fillId="0" borderId="47" xfId="0" applyFont="1" applyFill="1" applyBorder="1" applyAlignment="1" applyProtection="1">
      <alignment horizontal="center" vertical="center"/>
      <protection locked="0"/>
    </xf>
    <xf numFmtId="0" fontId="1" fillId="0" borderId="43" xfId="0" applyFont="1" applyFill="1" applyBorder="1" applyAlignment="1" applyProtection="1">
      <alignment horizontal="center" vertical="center"/>
      <protection locked="0"/>
    </xf>
    <xf numFmtId="0" fontId="1" fillId="0" borderId="44" xfId="0" applyFont="1" applyFill="1" applyBorder="1" applyAlignment="1" applyProtection="1">
      <alignment horizontal="center" vertical="center"/>
      <protection locked="0"/>
    </xf>
    <xf numFmtId="0" fontId="3" fillId="0" borderId="0" xfId="0" applyFont="1" applyBorder="1" applyAlignment="1" applyProtection="1">
      <alignment horizontal="right" vertical="center"/>
      <protection hidden="1"/>
    </xf>
    <xf numFmtId="0" fontId="13" fillId="2" borderId="0" xfId="0" applyFont="1" applyFill="1" applyAlignment="1" applyProtection="1">
      <protection hidden="1"/>
    </xf>
    <xf numFmtId="0" fontId="0" fillId="0" borderId="0" xfId="0" applyAlignment="1" applyProtection="1">
      <alignment wrapText="1"/>
      <protection hidden="1"/>
    </xf>
    <xf numFmtId="0" fontId="11" fillId="0" borderId="14" xfId="0" applyFont="1" applyBorder="1" applyAlignment="1" applyProtection="1">
      <protection hidden="1"/>
    </xf>
    <xf numFmtId="0" fontId="0" fillId="0" borderId="0" xfId="0" applyBorder="1" applyAlignment="1" applyProtection="1">
      <alignment wrapText="1"/>
      <protection hidden="1"/>
    </xf>
    <xf numFmtId="0" fontId="1" fillId="0" borderId="0" xfId="0" applyFont="1" applyBorder="1" applyAlignment="1" applyProtection="1">
      <alignment wrapText="1"/>
      <protection hidden="1"/>
    </xf>
    <xf numFmtId="4" fontId="0" fillId="0" borderId="42" xfId="0" applyNumberFormat="1" applyBorder="1" applyAlignment="1" applyProtection="1">
      <alignment horizontal="center" vertical="center"/>
      <protection locked="0"/>
    </xf>
    <xf numFmtId="4" fontId="0" fillId="0" borderId="44" xfId="0" applyNumberFormat="1" applyBorder="1" applyAlignment="1" applyProtection="1">
      <alignment horizontal="center" vertical="center"/>
      <protection locked="0"/>
    </xf>
    <xf numFmtId="0" fontId="3" fillId="2" borderId="56" xfId="0" applyFont="1" applyFill="1" applyBorder="1" applyAlignment="1" applyProtection="1">
      <alignment vertical="center"/>
      <protection hidden="1"/>
    </xf>
    <xf numFmtId="0" fontId="3" fillId="2" borderId="46" xfId="0" applyFont="1" applyFill="1" applyBorder="1" applyAlignment="1" applyProtection="1">
      <alignment horizontal="justify" vertical="center"/>
      <protection hidden="1"/>
    </xf>
    <xf numFmtId="0" fontId="3" fillId="6" borderId="0" xfId="0" applyFont="1" applyFill="1" applyBorder="1" applyAlignment="1" applyProtection="1">
      <alignment horizontal="left" vertical="center"/>
      <protection hidden="1"/>
    </xf>
    <xf numFmtId="0" fontId="6" fillId="5" borderId="51" xfId="0" quotePrefix="1" applyFont="1" applyFill="1" applyBorder="1" applyAlignment="1" applyProtection="1">
      <alignment horizontal="center" vertical="center"/>
      <protection hidden="1"/>
    </xf>
    <xf numFmtId="0" fontId="1" fillId="0" borderId="46" xfId="0" applyFont="1" applyFill="1" applyBorder="1" applyAlignment="1" applyProtection="1">
      <alignment horizontal="center" vertical="center"/>
      <protection locked="0"/>
    </xf>
    <xf numFmtId="0" fontId="1" fillId="0" borderId="42" xfId="0" applyFont="1" applyFill="1" applyBorder="1" applyAlignment="1" applyProtection="1">
      <alignment horizontal="center" vertical="center"/>
      <protection locked="0"/>
    </xf>
    <xf numFmtId="164" fontId="3" fillId="6" borderId="0" xfId="0" applyNumberFormat="1" applyFont="1" applyFill="1" applyBorder="1" applyAlignment="1" applyProtection="1">
      <alignment vertical="center"/>
      <protection hidden="1"/>
    </xf>
    <xf numFmtId="0" fontId="11" fillId="0" borderId="0" xfId="0" applyFont="1" applyBorder="1" applyAlignment="1" applyProtection="1">
      <alignment horizontal="center" vertical="center"/>
      <protection hidden="1"/>
    </xf>
    <xf numFmtId="0" fontId="0" fillId="0" borderId="0" xfId="0" applyBorder="1" applyAlignment="1" applyProtection="1">
      <alignment vertical="center"/>
      <protection hidden="1"/>
    </xf>
    <xf numFmtId="0" fontId="1" fillId="6" borderId="0" xfId="0" applyFont="1" applyFill="1" applyBorder="1" applyAlignment="1" applyProtection="1">
      <alignment horizontal="center" vertical="center"/>
      <protection hidden="1"/>
    </xf>
    <xf numFmtId="0" fontId="1" fillId="0" borderId="0" xfId="0" applyFont="1" applyBorder="1" applyProtection="1">
      <protection hidden="1"/>
    </xf>
    <xf numFmtId="0" fontId="1" fillId="6" borderId="0" xfId="0" applyFont="1" applyFill="1" applyBorder="1" applyProtection="1">
      <protection hidden="1"/>
    </xf>
    <xf numFmtId="0" fontId="1" fillId="0" borderId="0" xfId="0" applyFont="1" applyAlignment="1" applyProtection="1">
      <alignment wrapText="1"/>
      <protection hidden="1"/>
    </xf>
    <xf numFmtId="4" fontId="3" fillId="2" borderId="42" xfId="0" applyNumberFormat="1" applyFont="1" applyFill="1" applyBorder="1" applyAlignment="1" applyProtection="1">
      <alignment horizontal="center" vertical="center"/>
      <protection hidden="1"/>
    </xf>
    <xf numFmtId="0" fontId="19" fillId="4" borderId="13" xfId="0" applyFont="1" applyFill="1" applyBorder="1" applyAlignment="1" applyProtection="1">
      <alignment vertical="center"/>
      <protection hidden="1"/>
    </xf>
    <xf numFmtId="0" fontId="1" fillId="0" borderId="0" xfId="0" applyFont="1" applyBorder="1" applyProtection="1">
      <protection locked="0"/>
    </xf>
    <xf numFmtId="0" fontId="1" fillId="6" borderId="63" xfId="0" applyFont="1" applyFill="1" applyBorder="1" applyAlignment="1" applyProtection="1">
      <alignment horizontal="center" vertical="center"/>
      <protection locked="0"/>
    </xf>
    <xf numFmtId="0" fontId="6" fillId="0" borderId="63" xfId="0" quotePrefix="1" applyFont="1" applyBorder="1" applyAlignment="1" applyProtection="1">
      <alignment horizontal="center" vertical="center"/>
      <protection hidden="1"/>
    </xf>
    <xf numFmtId="0" fontId="1" fillId="0" borderId="63" xfId="0" applyFont="1" applyBorder="1" applyAlignment="1" applyProtection="1">
      <alignment horizontal="center" vertical="center"/>
      <protection locked="0"/>
    </xf>
    <xf numFmtId="0" fontId="1" fillId="0" borderId="64" xfId="0" applyFont="1" applyBorder="1" applyAlignment="1" applyProtection="1">
      <alignment horizontal="center" vertical="center"/>
      <protection locked="0"/>
    </xf>
    <xf numFmtId="0" fontId="1" fillId="0" borderId="65" xfId="0" applyFont="1" applyBorder="1" applyAlignment="1" applyProtection="1">
      <alignment horizontal="center" vertical="center"/>
      <protection locked="0"/>
    </xf>
    <xf numFmtId="0" fontId="10" fillId="0" borderId="52" xfId="0" applyFont="1" applyBorder="1" applyAlignment="1" applyProtection="1">
      <protection locked="0"/>
    </xf>
    <xf numFmtId="0" fontId="10" fillId="0" borderId="44" xfId="0" applyFont="1" applyBorder="1" applyAlignment="1" applyProtection="1">
      <protection locked="0"/>
    </xf>
    <xf numFmtId="0" fontId="0" fillId="0" borderId="51" xfId="0" applyBorder="1" applyAlignment="1" applyProtection="1">
      <alignment horizontal="center" vertical="center"/>
      <protection locked="0"/>
    </xf>
    <xf numFmtId="0" fontId="1" fillId="0" borderId="51" xfId="0" applyFont="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1" fillId="6" borderId="51" xfId="0" applyFont="1" applyFill="1" applyBorder="1" applyAlignment="1" applyProtection="1">
      <alignment horizontal="center" vertical="center"/>
      <protection locked="0"/>
    </xf>
    <xf numFmtId="0" fontId="10" fillId="5" borderId="52" xfId="0" applyFont="1" applyFill="1" applyBorder="1" applyAlignment="1" applyProtection="1">
      <alignment horizontal="center" vertical="center"/>
      <protection hidden="1"/>
    </xf>
    <xf numFmtId="0" fontId="10" fillId="5" borderId="44" xfId="0" applyFont="1" applyFill="1" applyBorder="1" applyAlignment="1" applyProtection="1">
      <alignment horizontal="center" vertical="center"/>
      <protection hidden="1"/>
    </xf>
    <xf numFmtId="164" fontId="1" fillId="0" borderId="46" xfId="0" applyNumberFormat="1" applyFont="1" applyBorder="1" applyAlignment="1" applyProtection="1">
      <alignment vertical="center"/>
      <protection locked="0"/>
    </xf>
    <xf numFmtId="164" fontId="1" fillId="0" borderId="47" xfId="0" applyNumberFormat="1" applyFont="1" applyBorder="1" applyAlignment="1" applyProtection="1">
      <alignment vertical="center"/>
      <protection locked="0"/>
    </xf>
    <xf numFmtId="0" fontId="24" fillId="0" borderId="0" xfId="3" applyFont="1"/>
    <xf numFmtId="0" fontId="23" fillId="0" borderId="0" xfId="3" applyFont="1"/>
    <xf numFmtId="0" fontId="3" fillId="2" borderId="11" xfId="0" applyFont="1" applyFill="1" applyBorder="1" applyAlignment="1" applyProtection="1">
      <alignment horizontal="left" vertical="center"/>
      <protection hidden="1"/>
    </xf>
    <xf numFmtId="0" fontId="3" fillId="2" borderId="12" xfId="0" applyFont="1" applyFill="1" applyBorder="1" applyAlignment="1" applyProtection="1">
      <alignment horizontal="left" vertical="center"/>
      <protection hidden="1"/>
    </xf>
    <xf numFmtId="0" fontId="3" fillId="2" borderId="24" xfId="0" applyFont="1" applyFill="1" applyBorder="1" applyAlignment="1" applyProtection="1">
      <alignment horizontal="left" vertical="center"/>
      <protection hidden="1"/>
    </xf>
    <xf numFmtId="0" fontId="3" fillId="2" borderId="18" xfId="0" applyFont="1" applyFill="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3" fillId="2" borderId="27" xfId="0" applyFont="1" applyFill="1" applyBorder="1" applyAlignment="1" applyProtection="1">
      <alignment horizontal="left" vertical="center"/>
      <protection hidden="1"/>
    </xf>
    <xf numFmtId="0" fontId="3" fillId="2" borderId="3" xfId="0" applyFont="1" applyFill="1" applyBorder="1" applyAlignment="1" applyProtection="1">
      <alignment horizontal="left" vertical="center"/>
      <protection hidden="1"/>
    </xf>
    <xf numFmtId="0" fontId="3" fillId="2" borderId="31" xfId="0" applyFont="1" applyFill="1" applyBorder="1" applyAlignment="1" applyProtection="1">
      <alignment horizontal="left" vertical="center"/>
      <protection hidden="1"/>
    </xf>
    <xf numFmtId="0" fontId="3" fillId="2" borderId="33" xfId="0" applyFont="1" applyFill="1" applyBorder="1" applyAlignment="1" applyProtection="1">
      <alignment horizontal="left" vertical="center"/>
      <protection hidden="1"/>
    </xf>
    <xf numFmtId="0" fontId="3" fillId="2" borderId="9" xfId="0" applyFont="1" applyFill="1" applyBorder="1" applyAlignment="1" applyProtection="1">
      <alignment horizontal="left" vertical="center"/>
      <protection hidden="1"/>
    </xf>
    <xf numFmtId="0" fontId="3" fillId="2" borderId="7" xfId="0" applyFont="1" applyFill="1" applyBorder="1" applyAlignment="1" applyProtection="1">
      <alignment horizontal="left" vertical="center"/>
      <protection hidden="1"/>
    </xf>
    <xf numFmtId="0" fontId="1" fillId="0" borderId="27" xfId="0" applyFont="1" applyBorder="1" applyAlignment="1" applyProtection="1">
      <alignment horizontal="left"/>
      <protection locked="0"/>
    </xf>
    <xf numFmtId="0" fontId="1" fillId="0" borderId="3" xfId="0" applyFont="1" applyBorder="1" applyAlignment="1" applyProtection="1">
      <alignment horizontal="left"/>
      <protection locked="0"/>
    </xf>
    <xf numFmtId="0" fontId="1" fillId="0" borderId="31" xfId="0" applyFont="1" applyBorder="1" applyAlignment="1" applyProtection="1">
      <alignment horizontal="left"/>
      <protection locked="0"/>
    </xf>
    <xf numFmtId="0" fontId="1" fillId="0" borderId="30" xfId="0" applyFont="1" applyBorder="1" applyAlignment="1" applyProtection="1">
      <alignment horizontal="left"/>
      <protection locked="0"/>
    </xf>
    <xf numFmtId="0" fontId="1" fillId="0" borderId="7" xfId="0" applyFont="1" applyBorder="1" applyAlignment="1" applyProtection="1">
      <alignment horizontal="left"/>
      <protection locked="0"/>
    </xf>
    <xf numFmtId="0" fontId="1" fillId="0" borderId="32" xfId="0" applyFont="1" applyBorder="1" applyAlignment="1" applyProtection="1">
      <alignment horizontal="left"/>
      <protection locked="0"/>
    </xf>
    <xf numFmtId="0" fontId="1" fillId="0" borderId="27"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28" xfId="0" applyFont="1" applyBorder="1" applyAlignment="1" applyProtection="1">
      <alignment horizontal="left" vertical="center"/>
      <protection locked="0"/>
    </xf>
    <xf numFmtId="0" fontId="1" fillId="0" borderId="30"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22" fillId="2" borderId="7" xfId="0" applyFont="1" applyFill="1" applyBorder="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Border="1" applyAlignment="1" applyProtection="1">
      <alignment horizontal="left" vertical="center"/>
      <protection hidden="1"/>
    </xf>
    <xf numFmtId="0" fontId="4" fillId="0" borderId="19" xfId="0" applyFont="1" applyBorder="1" applyAlignment="1" applyProtection="1">
      <alignment horizontal="left" vertical="center"/>
      <protection hidden="1"/>
    </xf>
    <xf numFmtId="0" fontId="3" fillId="0" borderId="0" xfId="0" applyFont="1" applyBorder="1" applyAlignment="1" applyProtection="1">
      <alignment horizontal="left" vertical="center"/>
      <protection hidden="1"/>
    </xf>
    <xf numFmtId="0" fontId="3" fillId="0" borderId="36" xfId="0" applyFont="1" applyBorder="1" applyAlignment="1" applyProtection="1">
      <alignment horizontal="left" vertical="center"/>
      <protection hidden="1"/>
    </xf>
    <xf numFmtId="0" fontId="1" fillId="0" borderId="29" xfId="0" applyFont="1" applyBorder="1" applyAlignment="1" applyProtection="1">
      <alignment horizontal="center"/>
      <protection hidden="1"/>
    </xf>
    <xf numFmtId="0" fontId="1" fillId="0" borderId="0" xfId="0" applyFont="1" applyBorder="1" applyAlignment="1" applyProtection="1">
      <alignment horizontal="center"/>
      <protection hidden="1"/>
    </xf>
    <xf numFmtId="0" fontId="0" fillId="0" borderId="9" xfId="0" applyBorder="1" applyAlignment="1" applyProtection="1">
      <alignment horizontal="center"/>
      <protection hidden="1"/>
    </xf>
    <xf numFmtId="0" fontId="0" fillId="0" borderId="7" xfId="0" applyBorder="1" applyAlignment="1" applyProtection="1">
      <alignment horizontal="center"/>
      <protection hidden="1"/>
    </xf>
    <xf numFmtId="0" fontId="3" fillId="2" borderId="25" xfId="0" applyFont="1" applyFill="1" applyBorder="1" applyAlignment="1" applyProtection="1">
      <alignment horizontal="left" vertical="center"/>
      <protection hidden="1"/>
    </xf>
    <xf numFmtId="0" fontId="1" fillId="6" borderId="37" xfId="0" applyFont="1" applyFill="1" applyBorder="1" applyAlignment="1" applyProtection="1">
      <alignment horizontal="left" vertical="center"/>
      <protection locked="0"/>
    </xf>
    <xf numFmtId="0" fontId="1" fillId="6" borderId="12" xfId="0" applyFont="1" applyFill="1" applyBorder="1" applyAlignment="1" applyProtection="1">
      <alignment horizontal="left" vertical="center"/>
      <protection locked="0"/>
    </xf>
    <xf numFmtId="0" fontId="1" fillId="6" borderId="13" xfId="0" applyFont="1" applyFill="1" applyBorder="1" applyAlignment="1" applyProtection="1">
      <alignment horizontal="left" vertical="center"/>
      <protection locked="0"/>
    </xf>
    <xf numFmtId="0" fontId="1" fillId="6" borderId="17" xfId="0" applyFont="1" applyFill="1" applyBorder="1" applyAlignment="1" applyProtection="1">
      <alignment horizontal="left" vertical="center"/>
      <protection locked="0"/>
    </xf>
    <xf numFmtId="0" fontId="1" fillId="6" borderId="18" xfId="0" applyFont="1" applyFill="1" applyBorder="1" applyAlignment="1" applyProtection="1">
      <alignment horizontal="left" vertical="center"/>
      <protection locked="0"/>
    </xf>
    <xf numFmtId="0" fontId="1" fillId="6" borderId="23" xfId="0" applyFont="1" applyFill="1" applyBorder="1" applyAlignment="1" applyProtection="1">
      <alignment horizontal="left" vertical="center"/>
      <protection locked="0"/>
    </xf>
    <xf numFmtId="0" fontId="1" fillId="7" borderId="10" xfId="0" applyFont="1" applyFill="1" applyBorder="1" applyAlignment="1" applyProtection="1">
      <alignment horizontal="left" vertical="center"/>
      <protection hidden="1"/>
    </xf>
    <xf numFmtId="0" fontId="1" fillId="7" borderId="14" xfId="0" applyFont="1" applyFill="1" applyBorder="1" applyAlignment="1" applyProtection="1">
      <alignment horizontal="left" vertical="center"/>
      <protection hidden="1"/>
    </xf>
    <xf numFmtId="0" fontId="1" fillId="7" borderId="15" xfId="0" applyFont="1" applyFill="1" applyBorder="1" applyAlignment="1" applyProtection="1">
      <alignment horizontal="left" vertical="center"/>
      <protection hidden="1"/>
    </xf>
    <xf numFmtId="0" fontId="1" fillId="0" borderId="37"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0" xfId="1" applyFont="1" applyAlignment="1" applyProtection="1">
      <alignment horizontal="left" vertical="center" wrapText="1"/>
      <protection hidden="1"/>
    </xf>
    <xf numFmtId="0" fontId="0" fillId="7" borderId="2" xfId="0" applyFill="1" applyBorder="1" applyAlignment="1" applyProtection="1">
      <alignment horizontal="center"/>
      <protection hidden="1"/>
    </xf>
    <xf numFmtId="0" fontId="1" fillId="0" borderId="54" xfId="0" applyFont="1" applyBorder="1" applyAlignment="1" applyProtection="1">
      <alignment horizontal="left"/>
      <protection locked="0"/>
    </xf>
    <xf numFmtId="0" fontId="1" fillId="0" borderId="36" xfId="0" applyFont="1" applyBorder="1" applyAlignment="1" applyProtection="1">
      <alignment horizontal="left"/>
      <protection locked="0"/>
    </xf>
    <xf numFmtId="0" fontId="1" fillId="0" borderId="49" xfId="0" applyFont="1" applyBorder="1" applyAlignment="1" applyProtection="1">
      <alignment horizontal="left"/>
      <protection locked="0"/>
    </xf>
    <xf numFmtId="0" fontId="3" fillId="2" borderId="42" xfId="0" applyFont="1" applyFill="1" applyBorder="1" applyAlignment="1" applyProtection="1">
      <alignment horizontal="center" vertical="center"/>
      <protection hidden="1"/>
    </xf>
    <xf numFmtId="0" fontId="3" fillId="2" borderId="55" xfId="0" applyFont="1" applyFill="1" applyBorder="1" applyAlignment="1" applyProtection="1">
      <alignment horizontal="center" vertical="center"/>
      <protection hidden="1"/>
    </xf>
    <xf numFmtId="0" fontId="3" fillId="2" borderId="46" xfId="0" applyFont="1" applyFill="1" applyBorder="1" applyAlignment="1" applyProtection="1">
      <alignment horizontal="center" vertical="center"/>
      <protection hidden="1"/>
    </xf>
    <xf numFmtId="0" fontId="1" fillId="6" borderId="10" xfId="0" applyFont="1" applyFill="1" applyBorder="1" applyAlignment="1" applyProtection="1">
      <alignment horizontal="left" vertical="center"/>
      <protection locked="0"/>
    </xf>
    <xf numFmtId="0" fontId="1" fillId="6" borderId="14" xfId="0" applyFont="1" applyFill="1" applyBorder="1" applyAlignment="1" applyProtection="1">
      <alignment horizontal="left" vertical="center"/>
      <protection locked="0"/>
    </xf>
    <xf numFmtId="0" fontId="1" fillId="6" borderId="15" xfId="0" applyFont="1" applyFill="1" applyBorder="1" applyAlignment="1" applyProtection="1">
      <alignment horizontal="left" vertical="center"/>
      <protection locked="0"/>
    </xf>
    <xf numFmtId="0" fontId="3" fillId="2" borderId="59" xfId="0" applyFont="1" applyFill="1" applyBorder="1" applyAlignment="1" applyProtection="1">
      <alignment horizontal="left" vertical="center"/>
      <protection hidden="1"/>
    </xf>
    <xf numFmtId="0" fontId="3" fillId="2" borderId="57" xfId="0" applyFont="1" applyFill="1" applyBorder="1" applyAlignment="1" applyProtection="1">
      <alignment horizontal="left" vertical="center"/>
      <protection hidden="1"/>
    </xf>
    <xf numFmtId="0" fontId="1" fillId="0" borderId="37"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25" xfId="0" applyFont="1" applyBorder="1" applyAlignment="1" applyProtection="1">
      <alignment horizontal="left" vertical="center"/>
      <protection locked="0"/>
    </xf>
    <xf numFmtId="0" fontId="3" fillId="2" borderId="12" xfId="0" applyFont="1" applyFill="1" applyBorder="1" applyAlignment="1" applyProtection="1">
      <alignment horizontal="right" vertical="center"/>
      <protection hidden="1"/>
    </xf>
    <xf numFmtId="0" fontId="1" fillId="0" borderId="37" xfId="0" applyFont="1" applyBorder="1" applyAlignment="1" applyProtection="1">
      <alignment horizontal="left"/>
      <protection locked="0"/>
    </xf>
    <xf numFmtId="0" fontId="1" fillId="0" borderId="12" xfId="0" applyFont="1" applyBorder="1" applyAlignment="1" applyProtection="1">
      <alignment horizontal="left"/>
      <protection locked="0"/>
    </xf>
    <xf numFmtId="0" fontId="1" fillId="0" borderId="13" xfId="0" applyFont="1" applyBorder="1" applyAlignment="1" applyProtection="1">
      <alignment horizontal="left"/>
      <protection locked="0"/>
    </xf>
    <xf numFmtId="0" fontId="3" fillId="0" borderId="7" xfId="0" applyFont="1" applyBorder="1" applyAlignment="1" applyProtection="1">
      <alignment horizontal="left" vertical="center"/>
      <protection hidden="1"/>
    </xf>
    <xf numFmtId="0" fontId="1" fillId="0" borderId="10" xfId="1" applyFont="1" applyBorder="1" applyAlignment="1" applyProtection="1">
      <alignment horizontal="left" vertical="center" wrapText="1"/>
      <protection hidden="1"/>
    </xf>
    <xf numFmtId="0" fontId="1" fillId="0" borderId="14" xfId="1" applyFont="1" applyBorder="1" applyAlignment="1" applyProtection="1">
      <alignment horizontal="left" vertical="center" wrapText="1"/>
      <protection hidden="1"/>
    </xf>
    <xf numFmtId="0" fontId="1" fillId="0" borderId="15" xfId="1" applyFont="1" applyBorder="1" applyAlignment="1" applyProtection="1">
      <alignment horizontal="left" vertical="center" wrapText="1"/>
      <protection hidden="1"/>
    </xf>
    <xf numFmtId="0" fontId="7" fillId="2" borderId="53" xfId="0" applyFont="1" applyFill="1" applyBorder="1" applyAlignment="1" applyProtection="1">
      <alignment horizontal="left" vertical="center" wrapText="1"/>
      <protection hidden="1"/>
    </xf>
    <xf numFmtId="0" fontId="7" fillId="2" borderId="51" xfId="0" applyFont="1" applyFill="1" applyBorder="1" applyAlignment="1" applyProtection="1">
      <alignment horizontal="left" vertical="center" wrapText="1"/>
      <protection hidden="1"/>
    </xf>
    <xf numFmtId="0" fontId="7" fillId="2" borderId="52" xfId="0" applyFont="1" applyFill="1" applyBorder="1" applyAlignment="1" applyProtection="1">
      <alignment horizontal="left" vertical="center" wrapText="1"/>
      <protection hidden="1"/>
    </xf>
    <xf numFmtId="0" fontId="3" fillId="2" borderId="2" xfId="0" applyFont="1" applyFill="1" applyBorder="1" applyAlignment="1" applyProtection="1">
      <alignment horizontal="center" vertical="center"/>
      <protection hidden="1"/>
    </xf>
    <xf numFmtId="4" fontId="1" fillId="3" borderId="10" xfId="0" applyNumberFormat="1" applyFont="1" applyFill="1" applyBorder="1" applyAlignment="1" applyProtection="1">
      <alignment horizontal="right" vertical="center"/>
      <protection hidden="1"/>
    </xf>
    <xf numFmtId="4" fontId="1" fillId="3" borderId="14" xfId="0" applyNumberFormat="1" applyFont="1" applyFill="1" applyBorder="1" applyAlignment="1" applyProtection="1">
      <alignment horizontal="right" vertical="center"/>
      <protection hidden="1"/>
    </xf>
    <xf numFmtId="4" fontId="1" fillId="3" borderId="45" xfId="0" applyNumberFormat="1" applyFont="1" applyFill="1" applyBorder="1" applyAlignment="1" applyProtection="1">
      <alignment horizontal="right" vertical="center"/>
      <protection hidden="1"/>
    </xf>
    <xf numFmtId="0" fontId="1" fillId="0" borderId="27" xfId="1" applyFont="1" applyBorder="1" applyAlignment="1" applyProtection="1">
      <alignment horizontal="left" vertical="center" wrapText="1"/>
      <protection hidden="1"/>
    </xf>
    <xf numFmtId="0" fontId="1" fillId="0" borderId="3" xfId="1" applyFont="1" applyBorder="1" applyAlignment="1" applyProtection="1">
      <alignment horizontal="left" vertical="center" wrapText="1"/>
      <protection hidden="1"/>
    </xf>
    <xf numFmtId="0" fontId="1" fillId="0" borderId="31" xfId="1" applyFont="1" applyBorder="1" applyAlignment="1" applyProtection="1">
      <alignment horizontal="left" vertical="center" wrapText="1"/>
      <protection hidden="1"/>
    </xf>
    <xf numFmtId="0" fontId="1" fillId="0" borderId="29" xfId="1" applyFont="1" applyBorder="1" applyAlignment="1" applyProtection="1">
      <alignment horizontal="left" vertical="center" wrapText="1"/>
      <protection hidden="1"/>
    </xf>
    <xf numFmtId="0" fontId="1" fillId="0" borderId="0" xfId="1" applyFont="1" applyBorder="1" applyAlignment="1" applyProtection="1">
      <alignment horizontal="left" vertical="center" wrapText="1"/>
      <protection hidden="1"/>
    </xf>
    <xf numFmtId="0" fontId="1" fillId="0" borderId="19" xfId="1" applyFont="1" applyBorder="1" applyAlignment="1" applyProtection="1">
      <alignment horizontal="left" vertical="center" wrapText="1"/>
      <protection hidden="1"/>
    </xf>
    <xf numFmtId="0" fontId="1" fillId="0" borderId="34" xfId="1" applyFont="1" applyBorder="1" applyAlignment="1" applyProtection="1">
      <alignment horizontal="left" vertical="center" wrapText="1"/>
      <protection hidden="1"/>
    </xf>
    <xf numFmtId="0" fontId="1" fillId="0" borderId="35" xfId="1" applyFont="1" applyBorder="1" applyAlignment="1" applyProtection="1">
      <alignment horizontal="left" vertical="center" wrapText="1"/>
      <protection hidden="1"/>
    </xf>
    <xf numFmtId="0" fontId="1" fillId="0" borderId="21" xfId="1" applyFont="1" applyBorder="1" applyAlignment="1" applyProtection="1">
      <alignment horizontal="left" vertical="center" wrapText="1"/>
      <protection hidden="1"/>
    </xf>
    <xf numFmtId="0" fontId="7" fillId="2" borderId="11" xfId="0" applyFont="1" applyFill="1" applyBorder="1" applyAlignment="1" applyProtection="1">
      <alignment horizontal="center" vertical="center"/>
      <protection hidden="1"/>
    </xf>
    <xf numFmtId="0" fontId="7" fillId="2" borderId="12" xfId="0" applyFont="1" applyFill="1" applyBorder="1" applyAlignment="1" applyProtection="1">
      <alignment horizontal="center" vertical="center"/>
      <protection hidden="1"/>
    </xf>
    <xf numFmtId="0" fontId="19" fillId="4" borderId="12" xfId="0" applyFont="1" applyFill="1" applyBorder="1" applyAlignment="1" applyProtection="1">
      <alignment horizontal="right" vertical="center"/>
      <protection hidden="1"/>
    </xf>
    <xf numFmtId="0" fontId="13" fillId="2" borderId="0" xfId="0" applyFont="1" applyFill="1" applyAlignment="1" applyProtection="1">
      <protection hidden="1"/>
    </xf>
    <xf numFmtId="0" fontId="8" fillId="4" borderId="48" xfId="0" applyFont="1" applyFill="1" applyBorder="1" applyAlignment="1" applyProtection="1">
      <alignment horizontal="center" vertical="center"/>
      <protection hidden="1"/>
    </xf>
    <xf numFmtId="0" fontId="8" fillId="4" borderId="36" xfId="0" applyFont="1" applyFill="1" applyBorder="1" applyAlignment="1" applyProtection="1">
      <alignment horizontal="center" vertical="center"/>
      <protection hidden="1"/>
    </xf>
    <xf numFmtId="0" fontId="8" fillId="4" borderId="49" xfId="0" applyFont="1" applyFill="1" applyBorder="1" applyAlignment="1" applyProtection="1">
      <alignment horizontal="center" vertical="center"/>
      <protection hidden="1"/>
    </xf>
    <xf numFmtId="0" fontId="3" fillId="2" borderId="46" xfId="0" applyFont="1" applyFill="1" applyBorder="1" applyAlignment="1" applyProtection="1">
      <alignment horizontal="left" vertical="center"/>
      <protection hidden="1"/>
    </xf>
    <xf numFmtId="0" fontId="3" fillId="2" borderId="2" xfId="0" applyFont="1" applyFill="1" applyBorder="1" applyAlignment="1" applyProtection="1">
      <alignment horizontal="left" vertical="center"/>
      <protection hidden="1"/>
    </xf>
    <xf numFmtId="49" fontId="1" fillId="0" borderId="8" xfId="0" applyNumberFormat="1"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protection locked="0"/>
    </xf>
    <xf numFmtId="49" fontId="1" fillId="0" borderId="4" xfId="0" applyNumberFormat="1" applyFont="1" applyFill="1" applyBorder="1" applyAlignment="1" applyProtection="1">
      <alignment horizontal="center" vertical="center"/>
      <protection locked="0"/>
    </xf>
    <xf numFmtId="0" fontId="3" fillId="0" borderId="16" xfId="0" applyFont="1" applyBorder="1" applyAlignment="1" applyProtection="1">
      <alignment horizontal="left" vertical="center"/>
      <protection hidden="1"/>
    </xf>
    <xf numFmtId="0" fontId="17" fillId="0" borderId="0" xfId="0" applyFont="1" applyBorder="1" applyAlignment="1" applyProtection="1">
      <alignment horizontal="right" vertical="center"/>
      <protection hidden="1"/>
    </xf>
    <xf numFmtId="0" fontId="3" fillId="0" borderId="0" xfId="0" applyFont="1" applyBorder="1" applyAlignment="1" applyProtection="1">
      <alignment horizontal="right" vertical="center"/>
      <protection hidden="1"/>
    </xf>
    <xf numFmtId="164" fontId="3" fillId="2" borderId="24" xfId="0" applyNumberFormat="1" applyFont="1" applyFill="1" applyBorder="1" applyAlignment="1" applyProtection="1">
      <alignment horizontal="left" vertical="center"/>
      <protection hidden="1"/>
    </xf>
    <xf numFmtId="164" fontId="3" fillId="2" borderId="18" xfId="0" applyNumberFormat="1" applyFont="1" applyFill="1" applyBorder="1" applyAlignment="1" applyProtection="1">
      <alignment horizontal="left" vertical="center"/>
      <protection hidden="1"/>
    </xf>
    <xf numFmtId="164" fontId="3" fillId="2" borderId="23" xfId="0" applyNumberFormat="1" applyFont="1" applyFill="1" applyBorder="1" applyAlignment="1" applyProtection="1">
      <alignment horizontal="left" vertical="center"/>
      <protection hidden="1"/>
    </xf>
    <xf numFmtId="0" fontId="13" fillId="2" borderId="0" xfId="0" applyFont="1" applyFill="1" applyAlignment="1" applyProtection="1">
      <alignment horizontal="left"/>
      <protection hidden="1"/>
    </xf>
    <xf numFmtId="49" fontId="1" fillId="0" borderId="11" xfId="0" applyNumberFormat="1" applyFont="1" applyFill="1" applyBorder="1" applyAlignment="1" applyProtection="1">
      <alignment horizontal="center" vertical="center"/>
      <protection locked="0"/>
    </xf>
    <xf numFmtId="49" fontId="1" fillId="0" borderId="12" xfId="0" applyNumberFormat="1" applyFont="1" applyFill="1" applyBorder="1" applyAlignment="1" applyProtection="1">
      <alignment horizontal="center" vertical="center"/>
      <protection locked="0"/>
    </xf>
    <xf numFmtId="49" fontId="1" fillId="0" borderId="13" xfId="0" applyNumberFormat="1" applyFont="1" applyFill="1" applyBorder="1" applyAlignment="1" applyProtection="1">
      <alignment horizontal="center" vertical="center"/>
      <protection locked="0"/>
    </xf>
    <xf numFmtId="49" fontId="1" fillId="0" borderId="26" xfId="0" applyNumberFormat="1" applyFont="1" applyFill="1" applyBorder="1" applyAlignment="1" applyProtection="1">
      <alignment horizontal="center" vertical="center"/>
      <protection locked="0"/>
    </xf>
    <xf numFmtId="49" fontId="1" fillId="0" borderId="14" xfId="0" applyNumberFormat="1" applyFont="1" applyFill="1" applyBorder="1" applyAlignment="1" applyProtection="1">
      <alignment horizontal="center" vertical="center"/>
      <protection locked="0"/>
    </xf>
    <xf numFmtId="49" fontId="1" fillId="0" borderId="45" xfId="0" applyNumberFormat="1" applyFont="1" applyFill="1" applyBorder="1" applyAlignment="1" applyProtection="1">
      <alignment horizontal="center" vertical="center"/>
      <protection locked="0"/>
    </xf>
    <xf numFmtId="49" fontId="1" fillId="0" borderId="24" xfId="0" applyNumberFormat="1" applyFont="1" applyFill="1" applyBorder="1" applyAlignment="1" applyProtection="1">
      <alignment horizontal="center" vertical="center"/>
      <protection locked="0"/>
    </xf>
    <xf numFmtId="49" fontId="1" fillId="0" borderId="18" xfId="0" applyNumberFormat="1" applyFont="1" applyFill="1" applyBorder="1" applyAlignment="1" applyProtection="1">
      <alignment horizontal="center" vertical="center"/>
      <protection locked="0"/>
    </xf>
    <xf numFmtId="49" fontId="1" fillId="0" borderId="60" xfId="0" applyNumberFormat="1" applyFont="1" applyFill="1" applyBorder="1" applyAlignment="1" applyProtection="1">
      <alignment horizontal="center" vertical="center"/>
      <protection locked="0"/>
    </xf>
    <xf numFmtId="0" fontId="2" fillId="0" borderId="0" xfId="0" applyFont="1" applyAlignment="1" applyProtection="1">
      <alignment vertical="center"/>
      <protection hidden="1"/>
    </xf>
    <xf numFmtId="0" fontId="1" fillId="0" borderId="0" xfId="1" applyFont="1" applyAlignment="1" applyProtection="1">
      <alignment horizontal="left" vertical="center"/>
      <protection hidden="1"/>
    </xf>
    <xf numFmtId="0" fontId="1" fillId="0" borderId="0" xfId="0" applyFont="1" applyAlignment="1" applyProtection="1">
      <protection hidden="1"/>
    </xf>
    <xf numFmtId="49" fontId="1" fillId="0" borderId="46"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49" fontId="1" fillId="0" borderId="42" xfId="0" applyNumberFormat="1" applyFont="1" applyBorder="1" applyAlignment="1" applyProtection="1">
      <alignment horizontal="center" vertical="center"/>
      <protection locked="0"/>
    </xf>
    <xf numFmtId="49" fontId="1" fillId="0" borderId="47" xfId="0" applyNumberFormat="1" applyFont="1" applyBorder="1" applyAlignment="1" applyProtection="1">
      <alignment horizontal="center" vertical="center"/>
      <protection locked="0"/>
    </xf>
    <xf numFmtId="49" fontId="1" fillId="0" borderId="43" xfId="0" applyNumberFormat="1" applyFont="1" applyBorder="1" applyAlignment="1" applyProtection="1">
      <alignment horizontal="center" vertical="center"/>
      <protection locked="0"/>
    </xf>
    <xf numFmtId="49" fontId="1" fillId="0" borderId="44" xfId="0" applyNumberFormat="1" applyFont="1" applyBorder="1" applyAlignment="1" applyProtection="1">
      <alignment horizontal="center" vertical="center"/>
      <protection locked="0"/>
    </xf>
    <xf numFmtId="0" fontId="20" fillId="4" borderId="56" xfId="0" applyFont="1" applyFill="1" applyBorder="1" applyAlignment="1" applyProtection="1">
      <alignment horizontal="center" vertical="center"/>
      <protection hidden="1"/>
    </xf>
    <xf numFmtId="0" fontId="20" fillId="4" borderId="57" xfId="0" applyFont="1" applyFill="1" applyBorder="1" applyAlignment="1" applyProtection="1">
      <alignment horizontal="center" vertical="center"/>
      <protection hidden="1"/>
    </xf>
    <xf numFmtId="0" fontId="20" fillId="4" borderId="58" xfId="0" applyFont="1" applyFill="1" applyBorder="1" applyAlignment="1" applyProtection="1">
      <alignment horizontal="center" vertical="center"/>
      <protection hidden="1"/>
    </xf>
    <xf numFmtId="4" fontId="1" fillId="0" borderId="50" xfId="0" applyNumberFormat="1" applyFont="1" applyFill="1" applyBorder="1" applyAlignment="1" applyProtection="1">
      <alignment horizontal="right" vertical="center"/>
      <protection locked="0"/>
    </xf>
    <xf numFmtId="4" fontId="1" fillId="0" borderId="22" xfId="0" applyNumberFormat="1" applyFont="1" applyFill="1" applyBorder="1" applyAlignment="1" applyProtection="1">
      <alignment horizontal="right" vertical="center"/>
      <protection locked="0"/>
    </xf>
    <xf numFmtId="4" fontId="1" fillId="0" borderId="41" xfId="0" applyNumberFormat="1" applyFont="1" applyFill="1" applyBorder="1" applyAlignment="1" applyProtection="1">
      <alignment horizontal="right" vertical="center"/>
      <protection locked="0"/>
    </xf>
    <xf numFmtId="4" fontId="1" fillId="0" borderId="46" xfId="0" applyNumberFormat="1" applyFont="1" applyFill="1" applyBorder="1" applyAlignment="1" applyProtection="1">
      <alignment horizontal="right" vertical="center"/>
      <protection locked="0"/>
    </xf>
    <xf numFmtId="4" fontId="1" fillId="0" borderId="2" xfId="0" applyNumberFormat="1" applyFont="1" applyFill="1" applyBorder="1" applyAlignment="1" applyProtection="1">
      <alignment horizontal="right" vertical="center"/>
      <protection locked="0"/>
    </xf>
    <xf numFmtId="4" fontId="1" fillId="0" borderId="42" xfId="0" applyNumberFormat="1" applyFont="1" applyFill="1" applyBorder="1" applyAlignment="1" applyProtection="1">
      <alignment horizontal="right" vertical="center"/>
      <protection locked="0"/>
    </xf>
    <xf numFmtId="2" fontId="1" fillId="0" borderId="46" xfId="0" applyNumberFormat="1" applyFont="1" applyFill="1" applyBorder="1" applyAlignment="1" applyProtection="1">
      <alignment horizontal="center" vertical="center"/>
      <protection locked="0"/>
    </xf>
    <xf numFmtId="2" fontId="1" fillId="0" borderId="2" xfId="0" applyNumberFormat="1" applyFont="1" applyFill="1" applyBorder="1" applyAlignment="1" applyProtection="1">
      <alignment horizontal="center" vertical="center"/>
      <protection locked="0"/>
    </xf>
    <xf numFmtId="2" fontId="1" fillId="0" borderId="42" xfId="0" applyNumberFormat="1" applyFont="1" applyFill="1" applyBorder="1" applyAlignment="1" applyProtection="1">
      <alignment horizontal="center" vertical="center"/>
      <protection locked="0"/>
    </xf>
    <xf numFmtId="2" fontId="1" fillId="0" borderId="47" xfId="0" applyNumberFormat="1" applyFont="1" applyFill="1" applyBorder="1" applyAlignment="1" applyProtection="1">
      <alignment horizontal="center" vertical="center"/>
      <protection locked="0"/>
    </xf>
    <xf numFmtId="2" fontId="1" fillId="0" borderId="43" xfId="0" applyNumberFormat="1" applyFont="1" applyFill="1" applyBorder="1" applyAlignment="1" applyProtection="1">
      <alignment horizontal="center" vertical="center"/>
      <protection locked="0"/>
    </xf>
    <xf numFmtId="2" fontId="1" fillId="0" borderId="44" xfId="0" applyNumberFormat="1" applyFont="1" applyFill="1" applyBorder="1" applyAlignment="1" applyProtection="1">
      <alignment horizontal="center" vertical="center"/>
      <protection locked="0"/>
    </xf>
    <xf numFmtId="0" fontId="1" fillId="0" borderId="46" xfId="0" applyFont="1" applyFill="1" applyBorder="1" applyAlignment="1" applyProtection="1">
      <alignment horizontal="left" vertical="center"/>
      <protection locked="0"/>
    </xf>
    <xf numFmtId="0" fontId="1" fillId="0" borderId="2" xfId="0" applyFont="1" applyFill="1" applyBorder="1" applyAlignment="1" applyProtection="1">
      <alignment horizontal="left" vertical="center"/>
      <protection locked="0"/>
    </xf>
    <xf numFmtId="0" fontId="1" fillId="0" borderId="42" xfId="0" applyFont="1" applyFill="1" applyBorder="1" applyAlignment="1" applyProtection="1">
      <alignment horizontal="left" vertical="center"/>
      <protection locked="0"/>
    </xf>
    <xf numFmtId="0" fontId="8" fillId="2" borderId="56" xfId="0" applyFont="1" applyFill="1" applyBorder="1" applyAlignment="1" applyProtection="1">
      <alignment horizontal="center" vertical="center" wrapText="1"/>
      <protection hidden="1"/>
    </xf>
    <xf numFmtId="0" fontId="8" fillId="2" borderId="57" xfId="0" applyFont="1" applyFill="1" applyBorder="1" applyAlignment="1" applyProtection="1">
      <alignment horizontal="center" vertical="center" wrapText="1"/>
      <protection hidden="1"/>
    </xf>
    <xf numFmtId="0" fontId="8" fillId="2" borderId="58" xfId="0" applyFont="1" applyFill="1" applyBorder="1" applyAlignment="1" applyProtection="1">
      <alignment horizontal="center" vertical="center" wrapText="1"/>
      <protection hidden="1"/>
    </xf>
    <xf numFmtId="0" fontId="1" fillId="0" borderId="50" xfId="0" applyFont="1" applyFill="1" applyBorder="1" applyAlignment="1" applyProtection="1">
      <alignment horizontal="left" vertical="center"/>
      <protection locked="0"/>
    </xf>
    <xf numFmtId="0" fontId="1" fillId="0" borderId="22" xfId="0" applyFont="1" applyFill="1" applyBorder="1" applyAlignment="1" applyProtection="1">
      <alignment horizontal="left" vertical="center"/>
      <protection locked="0"/>
    </xf>
    <xf numFmtId="0" fontId="1" fillId="0" borderId="41" xfId="0" applyFont="1" applyFill="1" applyBorder="1" applyAlignment="1" applyProtection="1">
      <alignment horizontal="left" vertical="center"/>
      <protection locked="0"/>
    </xf>
    <xf numFmtId="0" fontId="1" fillId="0" borderId="47" xfId="0" applyFont="1" applyFill="1" applyBorder="1" applyAlignment="1" applyProtection="1">
      <alignment horizontal="left" vertical="center"/>
      <protection locked="0"/>
    </xf>
    <xf numFmtId="0" fontId="1" fillId="0" borderId="43" xfId="0" applyFont="1" applyFill="1" applyBorder="1" applyAlignment="1" applyProtection="1">
      <alignment horizontal="left" vertical="center"/>
      <protection locked="0"/>
    </xf>
    <xf numFmtId="0" fontId="1" fillId="0" borderId="44" xfId="0" applyFont="1" applyFill="1" applyBorder="1" applyAlignment="1" applyProtection="1">
      <alignment horizontal="left" vertical="center"/>
      <protection locked="0"/>
    </xf>
    <xf numFmtId="0" fontId="8" fillId="2" borderId="56" xfId="0" applyFont="1" applyFill="1" applyBorder="1" applyAlignment="1" applyProtection="1">
      <alignment horizontal="center" vertical="center"/>
      <protection hidden="1"/>
    </xf>
    <xf numFmtId="0" fontId="8" fillId="2" borderId="57" xfId="0" applyFont="1" applyFill="1" applyBorder="1" applyAlignment="1" applyProtection="1">
      <alignment horizontal="center" vertical="center"/>
      <protection hidden="1"/>
    </xf>
    <xf numFmtId="0" fontId="8" fillId="2" borderId="58" xfId="0" applyFont="1" applyFill="1" applyBorder="1" applyAlignment="1" applyProtection="1">
      <alignment horizontal="center" vertical="center"/>
      <protection hidden="1"/>
    </xf>
    <xf numFmtId="0" fontId="8" fillId="2" borderId="8" xfId="0" applyFont="1" applyFill="1" applyBorder="1" applyAlignment="1" applyProtection="1">
      <alignment horizontal="center" vertical="center" textRotation="90" wrapText="1"/>
      <protection hidden="1"/>
    </xf>
    <xf numFmtId="0" fontId="8" fillId="2" borderId="16" xfId="0" applyFont="1" applyFill="1" applyBorder="1" applyAlignment="1" applyProtection="1">
      <alignment horizontal="center" vertical="center" textRotation="90" wrapText="1"/>
      <protection hidden="1"/>
    </xf>
    <xf numFmtId="0" fontId="8" fillId="2" borderId="9" xfId="0" applyFont="1" applyFill="1" applyBorder="1" applyAlignment="1" applyProtection="1">
      <alignment horizontal="center" vertical="center" textRotation="90" wrapText="1"/>
      <protection hidden="1"/>
    </xf>
    <xf numFmtId="4" fontId="8" fillId="2" borderId="56" xfId="0" applyNumberFormat="1" applyFont="1" applyFill="1" applyBorder="1" applyAlignment="1" applyProtection="1">
      <alignment horizontal="center" vertical="center" wrapText="1"/>
      <protection hidden="1"/>
    </xf>
    <xf numFmtId="4" fontId="8" fillId="2" borderId="57" xfId="0" applyNumberFormat="1" applyFont="1" applyFill="1" applyBorder="1" applyAlignment="1" applyProtection="1">
      <alignment horizontal="center" vertical="center" wrapText="1"/>
      <protection hidden="1"/>
    </xf>
    <xf numFmtId="4" fontId="8" fillId="2" borderId="58" xfId="0" applyNumberFormat="1" applyFont="1" applyFill="1" applyBorder="1" applyAlignment="1" applyProtection="1">
      <alignment horizontal="center" vertical="center" wrapText="1"/>
      <protection hidden="1"/>
    </xf>
    <xf numFmtId="0" fontId="8" fillId="2" borderId="48" xfId="0" applyFont="1" applyFill="1" applyBorder="1" applyAlignment="1" applyProtection="1">
      <alignment horizontal="center" vertical="center"/>
      <protection hidden="1"/>
    </xf>
    <xf numFmtId="0" fontId="8" fillId="2" borderId="49"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4"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4" fontId="11" fillId="3" borderId="9" xfId="0" applyNumberFormat="1" applyFont="1" applyFill="1" applyBorder="1" applyAlignment="1" applyProtection="1">
      <alignment horizontal="right" vertical="center"/>
      <protection hidden="1"/>
    </xf>
    <xf numFmtId="4" fontId="11" fillId="3" borderId="7" xfId="0" applyNumberFormat="1" applyFont="1" applyFill="1" applyBorder="1" applyAlignment="1" applyProtection="1">
      <alignment horizontal="right" vertical="center"/>
      <protection hidden="1"/>
    </xf>
    <xf numFmtId="4" fontId="11" fillId="3" borderId="6" xfId="0" applyNumberFormat="1" applyFont="1" applyFill="1" applyBorder="1" applyAlignment="1" applyProtection="1">
      <alignment horizontal="right" vertical="center"/>
      <protection hidden="1"/>
    </xf>
    <xf numFmtId="49" fontId="1" fillId="0" borderId="50" xfId="0" applyNumberFormat="1" applyFont="1" applyBorder="1" applyAlignment="1" applyProtection="1">
      <alignment horizontal="center" vertical="center"/>
      <protection locked="0"/>
    </xf>
    <xf numFmtId="49" fontId="1" fillId="0" borderId="22" xfId="0" applyNumberFormat="1" applyFont="1" applyBorder="1" applyAlignment="1" applyProtection="1">
      <alignment horizontal="center" vertical="center"/>
      <protection locked="0"/>
    </xf>
    <xf numFmtId="49" fontId="1" fillId="0" borderId="41" xfId="0" applyNumberFormat="1" applyFont="1" applyBorder="1" applyAlignment="1" applyProtection="1">
      <alignment horizontal="center" vertical="center"/>
      <protection locked="0"/>
    </xf>
    <xf numFmtId="166" fontId="1" fillId="0" borderId="43" xfId="0" applyNumberFormat="1" applyFont="1" applyBorder="1" applyAlignment="1" applyProtection="1">
      <alignment horizontal="left" vertical="center"/>
      <protection locked="0"/>
    </xf>
    <xf numFmtId="166" fontId="1" fillId="0" borderId="17" xfId="0" applyNumberFormat="1" applyFont="1" applyBorder="1" applyAlignment="1" applyProtection="1">
      <alignment horizontal="left" vertical="center"/>
      <protection locked="0"/>
    </xf>
    <xf numFmtId="2" fontId="1" fillId="0" borderId="50" xfId="0" applyNumberFormat="1" applyFont="1" applyFill="1" applyBorder="1" applyAlignment="1" applyProtection="1">
      <alignment horizontal="center" vertical="center"/>
      <protection locked="0"/>
    </xf>
    <xf numFmtId="2" fontId="1" fillId="0" borderId="22" xfId="0" applyNumberFormat="1" applyFont="1" applyFill="1" applyBorder="1" applyAlignment="1" applyProtection="1">
      <alignment horizontal="center" vertical="center"/>
      <protection locked="0"/>
    </xf>
    <xf numFmtId="2" fontId="1" fillId="0" borderId="41" xfId="0" applyNumberFormat="1" applyFont="1" applyFill="1" applyBorder="1" applyAlignment="1" applyProtection="1">
      <alignment horizontal="center" vertical="center"/>
      <protection locked="0"/>
    </xf>
    <xf numFmtId="0" fontId="0" fillId="0" borderId="0" xfId="0" applyBorder="1" applyAlignment="1" applyProtection="1">
      <alignment horizontal="center"/>
      <protection hidden="1"/>
    </xf>
    <xf numFmtId="49" fontId="1" fillId="0" borderId="33" xfId="0" applyNumberFormat="1" applyFont="1" applyFill="1" applyBorder="1" applyAlignment="1" applyProtection="1">
      <alignment horizontal="center" vertical="center"/>
      <protection locked="0"/>
    </xf>
    <xf numFmtId="49" fontId="1" fillId="0" borderId="3" xfId="0" applyNumberFormat="1" applyFont="1" applyFill="1" applyBorder="1" applyAlignment="1" applyProtection="1">
      <alignment horizontal="center" vertical="center"/>
      <protection locked="0"/>
    </xf>
    <xf numFmtId="49" fontId="1" fillId="0" borderId="28" xfId="0" applyNumberFormat="1" applyFont="1" applyFill="1" applyBorder="1" applyAlignment="1" applyProtection="1">
      <alignment horizontal="center" vertical="center"/>
      <protection locked="0"/>
    </xf>
    <xf numFmtId="0" fontId="1" fillId="0" borderId="0" xfId="0" applyFont="1" applyAlignment="1" applyProtection="1">
      <alignment horizontal="left" vertical="top" wrapText="1"/>
      <protection hidden="1"/>
    </xf>
    <xf numFmtId="0" fontId="1" fillId="0" borderId="51" xfId="0" applyFont="1" applyBorder="1" applyAlignment="1" applyProtection="1">
      <alignment horizontal="left" vertical="center"/>
      <protection locked="0"/>
    </xf>
    <xf numFmtId="0" fontId="1" fillId="0" borderId="43" xfId="0" applyFont="1" applyBorder="1" applyAlignment="1" applyProtection="1">
      <alignment horizontal="left" vertical="center"/>
      <protection locked="0"/>
    </xf>
    <xf numFmtId="166" fontId="1" fillId="0" borderId="51" xfId="0" applyNumberFormat="1" applyFont="1" applyBorder="1" applyAlignment="1" applyProtection="1">
      <alignment horizontal="left" vertical="center"/>
      <protection locked="0"/>
    </xf>
    <xf numFmtId="166" fontId="1" fillId="0" borderId="37" xfId="0" applyNumberFormat="1" applyFont="1" applyBorder="1" applyAlignment="1" applyProtection="1">
      <alignment horizontal="left" vertical="center"/>
      <protection locked="0"/>
    </xf>
    <xf numFmtId="4" fontId="1" fillId="3" borderId="48" xfId="0" applyNumberFormat="1" applyFont="1" applyFill="1" applyBorder="1" applyAlignment="1" applyProtection="1">
      <alignment horizontal="right" vertical="center"/>
      <protection hidden="1"/>
    </xf>
    <xf numFmtId="4" fontId="1" fillId="3" borderId="36" xfId="0" applyNumberFormat="1" applyFont="1" applyFill="1" applyBorder="1" applyAlignment="1" applyProtection="1">
      <alignment horizontal="right" vertical="center"/>
      <protection hidden="1"/>
    </xf>
    <xf numFmtId="4" fontId="1" fillId="3" borderId="49" xfId="0" applyNumberFormat="1" applyFont="1" applyFill="1" applyBorder="1" applyAlignment="1" applyProtection="1">
      <alignment horizontal="right" vertical="center"/>
      <protection hidden="1"/>
    </xf>
    <xf numFmtId="0" fontId="3" fillId="2" borderId="10" xfId="0" applyFont="1" applyFill="1" applyBorder="1" applyAlignment="1" applyProtection="1">
      <alignment horizontal="left" vertical="center"/>
      <protection hidden="1"/>
    </xf>
    <xf numFmtId="0" fontId="3" fillId="2" borderId="14" xfId="0" applyFont="1" applyFill="1" applyBorder="1" applyAlignment="1" applyProtection="1">
      <alignment horizontal="left" vertical="center"/>
      <protection hidden="1"/>
    </xf>
    <xf numFmtId="0" fontId="3" fillId="2" borderId="15" xfId="0" applyFont="1" applyFill="1" applyBorder="1" applyAlignment="1" applyProtection="1">
      <alignment horizontal="left" vertical="center"/>
      <protection hidden="1"/>
    </xf>
    <xf numFmtId="0" fontId="1" fillId="0" borderId="10"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45" xfId="0" applyFont="1" applyBorder="1" applyAlignment="1" applyProtection="1">
      <alignment horizontal="left" vertical="center"/>
      <protection locked="0"/>
    </xf>
    <xf numFmtId="4" fontId="1" fillId="0" borderId="2" xfId="0" applyNumberFormat="1" applyFont="1" applyBorder="1" applyAlignment="1" applyProtection="1">
      <alignment horizontal="right" vertical="center"/>
      <protection locked="0"/>
    </xf>
    <xf numFmtId="4" fontId="1" fillId="0" borderId="43" xfId="0" applyNumberFormat="1" applyFont="1" applyBorder="1" applyAlignment="1" applyProtection="1">
      <alignment horizontal="right" vertical="center"/>
      <protection locked="0"/>
    </xf>
    <xf numFmtId="0" fontId="3" fillId="2" borderId="47" xfId="0" applyFont="1" applyFill="1" applyBorder="1" applyAlignment="1" applyProtection="1">
      <alignment horizontal="left" vertical="center"/>
      <protection hidden="1"/>
    </xf>
    <xf numFmtId="0" fontId="3" fillId="2" borderId="43" xfId="0" applyFont="1" applyFill="1" applyBorder="1" applyAlignment="1" applyProtection="1">
      <alignment horizontal="left" vertical="center"/>
      <protection hidden="1"/>
    </xf>
    <xf numFmtId="164" fontId="3" fillId="0" borderId="0" xfId="0" applyNumberFormat="1" applyFont="1" applyFill="1" applyBorder="1" applyAlignment="1" applyProtection="1">
      <alignment horizontal="right" vertical="center"/>
      <protection hidden="1"/>
    </xf>
    <xf numFmtId="0" fontId="19" fillId="0" borderId="0" xfId="0" applyFont="1" applyBorder="1" applyAlignment="1" applyProtection="1">
      <alignment horizontal="left" vertical="center"/>
      <protection hidden="1"/>
    </xf>
    <xf numFmtId="0" fontId="3" fillId="0" borderId="0" xfId="0" applyFont="1" applyBorder="1" applyAlignment="1" applyProtection="1">
      <alignment horizontal="center" vertical="center"/>
      <protection hidden="1"/>
    </xf>
    <xf numFmtId="0" fontId="3" fillId="2" borderId="48" xfId="0" applyFont="1" applyFill="1" applyBorder="1" applyAlignment="1" applyProtection="1">
      <alignment horizontal="left" vertical="center"/>
      <protection hidden="1"/>
    </xf>
    <xf numFmtId="0" fontId="3" fillId="2" borderId="61" xfId="0" applyFont="1" applyFill="1" applyBorder="1" applyAlignment="1" applyProtection="1">
      <alignment horizontal="left" vertical="center"/>
      <protection hidden="1"/>
    </xf>
    <xf numFmtId="0" fontId="3" fillId="2" borderId="54" xfId="0" applyFont="1" applyFill="1" applyBorder="1" applyAlignment="1" applyProtection="1">
      <alignment horizontal="left" vertical="center"/>
      <protection hidden="1"/>
    </xf>
    <xf numFmtId="0" fontId="3" fillId="2" borderId="36" xfId="0" applyFont="1" applyFill="1" applyBorder="1" applyAlignment="1" applyProtection="1">
      <alignment horizontal="left" vertical="center"/>
      <protection hidden="1"/>
    </xf>
    <xf numFmtId="0" fontId="3" fillId="2" borderId="54" xfId="0" applyFont="1" applyFill="1" applyBorder="1" applyAlignment="1" applyProtection="1">
      <alignment horizontal="right" vertical="center"/>
      <protection hidden="1"/>
    </xf>
    <xf numFmtId="0" fontId="3" fillId="2" borderId="36" xfId="0" applyFont="1" applyFill="1" applyBorder="1" applyAlignment="1" applyProtection="1">
      <alignment horizontal="right" vertical="center"/>
      <protection hidden="1"/>
    </xf>
    <xf numFmtId="0" fontId="3" fillId="2" borderId="61" xfId="0" applyFont="1" applyFill="1" applyBorder="1" applyAlignment="1" applyProtection="1">
      <alignment horizontal="right" vertical="center"/>
      <protection hidden="1"/>
    </xf>
    <xf numFmtId="0" fontId="3" fillId="2" borderId="54" xfId="0" applyFont="1" applyFill="1" applyBorder="1" applyAlignment="1" applyProtection="1">
      <alignment horizontal="center" vertical="center"/>
      <protection hidden="1"/>
    </xf>
    <xf numFmtId="0" fontId="3" fillId="2" borderId="36" xfId="0" applyFont="1" applyFill="1" applyBorder="1" applyAlignment="1" applyProtection="1">
      <alignment horizontal="center" vertical="center"/>
      <protection hidden="1"/>
    </xf>
    <xf numFmtId="0" fontId="3" fillId="2" borderId="49" xfId="0" applyFont="1" applyFill="1" applyBorder="1" applyAlignment="1" applyProtection="1">
      <alignment horizontal="center" vertical="center"/>
      <protection hidden="1"/>
    </xf>
    <xf numFmtId="0" fontId="5" fillId="2" borderId="8" xfId="0" applyFont="1" applyFill="1" applyBorder="1" applyAlignment="1" applyProtection="1">
      <alignment horizontal="left" vertical="center"/>
      <protection hidden="1"/>
    </xf>
    <xf numFmtId="0" fontId="5" fillId="2" borderId="62" xfId="0" applyFont="1" applyFill="1" applyBorder="1" applyAlignment="1" applyProtection="1">
      <alignment horizontal="left" vertical="center"/>
      <protection hidden="1"/>
    </xf>
    <xf numFmtId="0" fontId="5" fillId="2" borderId="16" xfId="0" applyFont="1" applyFill="1" applyBorder="1" applyAlignment="1" applyProtection="1">
      <alignment horizontal="left" vertical="center"/>
      <protection hidden="1"/>
    </xf>
    <xf numFmtId="0" fontId="5" fillId="2" borderId="19" xfId="0" applyFont="1" applyFill="1" applyBorder="1" applyAlignment="1" applyProtection="1">
      <alignment horizontal="left" vertical="center"/>
      <protection hidden="1"/>
    </xf>
    <xf numFmtId="0" fontId="5" fillId="2" borderId="9" xfId="0" applyFont="1" applyFill="1" applyBorder="1" applyAlignment="1" applyProtection="1">
      <alignment horizontal="left" vertical="center"/>
      <protection hidden="1"/>
    </xf>
    <xf numFmtId="0" fontId="5" fillId="2" borderId="32" xfId="0" applyFont="1" applyFill="1" applyBorder="1" applyAlignment="1" applyProtection="1">
      <alignment horizontal="left" vertical="center"/>
      <protection hidden="1"/>
    </xf>
    <xf numFmtId="0" fontId="3" fillId="2" borderId="37" xfId="0" applyFont="1" applyFill="1" applyBorder="1" applyAlignment="1" applyProtection="1">
      <alignment horizontal="left" vertical="center"/>
      <protection hidden="1"/>
    </xf>
    <xf numFmtId="0" fontId="1" fillId="6" borderId="45" xfId="0" applyFont="1" applyFill="1" applyBorder="1" applyAlignment="1" applyProtection="1">
      <alignment horizontal="left" vertical="center"/>
      <protection locked="0"/>
    </xf>
    <xf numFmtId="49" fontId="1" fillId="6" borderId="17" xfId="0" applyNumberFormat="1" applyFont="1" applyFill="1" applyBorder="1" applyAlignment="1" applyProtection="1">
      <alignment horizontal="left" vertical="center"/>
      <protection locked="0"/>
    </xf>
    <xf numFmtId="49" fontId="1" fillId="6" borderId="18" xfId="0" applyNumberFormat="1" applyFont="1" applyFill="1" applyBorder="1" applyAlignment="1" applyProtection="1">
      <alignment horizontal="left" vertical="center"/>
      <protection locked="0"/>
    </xf>
    <xf numFmtId="49" fontId="1" fillId="6" borderId="60" xfId="0" applyNumberFormat="1" applyFont="1" applyFill="1" applyBorder="1" applyAlignment="1" applyProtection="1">
      <alignment horizontal="left" vertical="center"/>
      <protection locked="0"/>
    </xf>
    <xf numFmtId="0" fontId="1" fillId="6" borderId="17" xfId="0" applyFont="1" applyFill="1" applyBorder="1" applyAlignment="1" applyProtection="1">
      <alignment horizontal="center" vertical="center"/>
      <protection locked="0"/>
    </xf>
    <xf numFmtId="0" fontId="1" fillId="6" borderId="18" xfId="0" applyFont="1" applyFill="1" applyBorder="1" applyAlignment="1" applyProtection="1">
      <alignment horizontal="center" vertical="center"/>
      <protection locked="0"/>
    </xf>
    <xf numFmtId="0" fontId="1" fillId="6" borderId="23" xfId="0" applyFont="1" applyFill="1" applyBorder="1" applyAlignment="1" applyProtection="1">
      <alignment horizontal="center" vertical="center"/>
      <protection locked="0"/>
    </xf>
    <xf numFmtId="0" fontId="15" fillId="2" borderId="11" xfId="0" applyFont="1" applyFill="1" applyBorder="1" applyAlignment="1" applyProtection="1">
      <alignment horizontal="right" vertical="center"/>
      <protection hidden="1"/>
    </xf>
    <xf numFmtId="0" fontId="15" fillId="2" borderId="12" xfId="0" applyFont="1" applyFill="1" applyBorder="1" applyAlignment="1" applyProtection="1">
      <alignment horizontal="right" vertical="center"/>
      <protection hidden="1"/>
    </xf>
    <xf numFmtId="0" fontId="15" fillId="2" borderId="25" xfId="0" applyFont="1" applyFill="1" applyBorder="1" applyAlignment="1" applyProtection="1">
      <alignment horizontal="right" vertical="center"/>
      <protection hidden="1"/>
    </xf>
    <xf numFmtId="0" fontId="15" fillId="2" borderId="24" xfId="0" applyFont="1" applyFill="1" applyBorder="1" applyAlignment="1" applyProtection="1">
      <alignment horizontal="right" vertical="center"/>
      <protection hidden="1"/>
    </xf>
    <xf numFmtId="0" fontId="15" fillId="2" borderId="18" xfId="0" applyFont="1" applyFill="1" applyBorder="1" applyAlignment="1" applyProtection="1">
      <alignment horizontal="right" vertical="center"/>
      <protection hidden="1"/>
    </xf>
    <xf numFmtId="0" fontId="15" fillId="2" borderId="23" xfId="0" applyFont="1" applyFill="1" applyBorder="1" applyAlignment="1" applyProtection="1">
      <alignment horizontal="right" vertical="center"/>
      <protection hidden="1"/>
    </xf>
    <xf numFmtId="49" fontId="1" fillId="6" borderId="37" xfId="0" applyNumberFormat="1" applyFont="1" applyFill="1" applyBorder="1" applyAlignment="1" applyProtection="1">
      <alignment horizontal="left" vertical="center"/>
      <protection locked="0"/>
    </xf>
    <xf numFmtId="49" fontId="1" fillId="6" borderId="12" xfId="0" applyNumberFormat="1" applyFont="1" applyFill="1" applyBorder="1" applyAlignment="1" applyProtection="1">
      <alignment horizontal="left" vertical="center"/>
      <protection locked="0"/>
    </xf>
    <xf numFmtId="49" fontId="1" fillId="6" borderId="13" xfId="0" applyNumberFormat="1" applyFont="1" applyFill="1" applyBorder="1" applyAlignment="1" applyProtection="1">
      <alignment horizontal="left" vertical="center"/>
      <protection locked="0"/>
    </xf>
    <xf numFmtId="49" fontId="1" fillId="0" borderId="10" xfId="0" applyNumberFormat="1" applyFont="1" applyBorder="1" applyAlignment="1" applyProtection="1">
      <alignment horizontal="left" vertical="center"/>
      <protection locked="0"/>
    </xf>
    <xf numFmtId="49" fontId="1" fillId="0" borderId="14" xfId="0" applyNumberFormat="1" applyFont="1" applyBorder="1" applyAlignment="1" applyProtection="1">
      <alignment horizontal="left" vertical="center"/>
      <protection locked="0"/>
    </xf>
    <xf numFmtId="49" fontId="1" fillId="0" borderId="45" xfId="0" applyNumberFormat="1" applyFont="1" applyBorder="1" applyAlignment="1" applyProtection="1">
      <alignment horizontal="left" vertical="center"/>
      <protection locked="0"/>
    </xf>
    <xf numFmtId="0" fontId="3" fillId="2" borderId="17" xfId="0" applyFont="1" applyFill="1" applyBorder="1" applyAlignment="1" applyProtection="1">
      <alignment horizontal="left" vertical="center"/>
      <protection hidden="1"/>
    </xf>
    <xf numFmtId="0" fontId="3" fillId="2" borderId="23" xfId="0" applyFont="1" applyFill="1" applyBorder="1" applyAlignment="1" applyProtection="1">
      <alignment horizontal="left" vertical="center"/>
      <protection hidden="1"/>
    </xf>
    <xf numFmtId="4" fontId="1" fillId="0" borderId="47" xfId="0" applyNumberFormat="1" applyFont="1" applyFill="1" applyBorder="1" applyAlignment="1" applyProtection="1">
      <alignment horizontal="right" vertical="center"/>
      <protection locked="0"/>
    </xf>
    <xf numFmtId="4" fontId="1" fillId="0" borderId="43" xfId="0" applyNumberFormat="1" applyFont="1" applyFill="1" applyBorder="1" applyAlignment="1" applyProtection="1">
      <alignment horizontal="right" vertical="center"/>
      <protection locked="0"/>
    </xf>
    <xf numFmtId="4" fontId="1" fillId="0" borderId="44" xfId="0" applyNumberFormat="1" applyFont="1" applyFill="1" applyBorder="1" applyAlignment="1" applyProtection="1">
      <alignment horizontal="right" vertical="center"/>
      <protection locked="0"/>
    </xf>
    <xf numFmtId="164" fontId="3" fillId="0" borderId="0" xfId="0" applyNumberFormat="1" applyFont="1" applyFill="1" applyBorder="1" applyAlignment="1" applyProtection="1">
      <alignment horizontal="left" vertical="center"/>
      <protection hidden="1"/>
    </xf>
    <xf numFmtId="0" fontId="3" fillId="0" borderId="1" xfId="0" applyFont="1" applyBorder="1" applyAlignment="1" applyProtection="1">
      <alignment horizontal="left" vertical="center"/>
      <protection hidden="1"/>
    </xf>
    <xf numFmtId="0" fontId="1" fillId="0" borderId="0" xfId="0" applyFont="1" applyFill="1" applyBorder="1" applyAlignment="1" applyProtection="1">
      <alignment horizontal="center"/>
      <protection hidden="1"/>
    </xf>
    <xf numFmtId="164" fontId="3" fillId="2" borderId="11" xfId="0" applyNumberFormat="1" applyFont="1" applyFill="1" applyBorder="1" applyAlignment="1" applyProtection="1">
      <alignment horizontal="left" vertical="center"/>
      <protection hidden="1"/>
    </xf>
    <xf numFmtId="164" fontId="3" fillId="2" borderId="12" xfId="0" applyNumberFormat="1" applyFont="1" applyFill="1" applyBorder="1" applyAlignment="1" applyProtection="1">
      <alignment horizontal="left" vertical="center"/>
      <protection hidden="1"/>
    </xf>
    <xf numFmtId="164" fontId="3" fillId="2" borderId="25" xfId="0" applyNumberFormat="1" applyFont="1" applyFill="1" applyBorder="1" applyAlignment="1" applyProtection="1">
      <alignment horizontal="left" vertical="center"/>
      <protection hidden="1"/>
    </xf>
    <xf numFmtId="0" fontId="3" fillId="2" borderId="17" xfId="0" applyFont="1" applyFill="1" applyBorder="1" applyAlignment="1" applyProtection="1">
      <alignment horizontal="center" vertical="center"/>
      <protection hidden="1"/>
    </xf>
    <xf numFmtId="0" fontId="3" fillId="2" borderId="18" xfId="0" applyFont="1" applyFill="1" applyBorder="1" applyAlignment="1" applyProtection="1">
      <alignment horizontal="center" vertical="center"/>
      <protection hidden="1"/>
    </xf>
    <xf numFmtId="0" fontId="3" fillId="2" borderId="23" xfId="0" applyFont="1" applyFill="1" applyBorder="1" applyAlignment="1" applyProtection="1">
      <alignment horizontal="center" vertical="center"/>
      <protection hidden="1"/>
    </xf>
    <xf numFmtId="4" fontId="1" fillId="0" borderId="10" xfId="0" applyNumberFormat="1" applyFont="1" applyBorder="1" applyAlignment="1" applyProtection="1">
      <alignment horizontal="right" vertical="center"/>
      <protection locked="0"/>
    </xf>
    <xf numFmtId="4" fontId="1" fillId="0" borderId="14" xfId="0" applyNumberFormat="1" applyFont="1" applyBorder="1" applyAlignment="1" applyProtection="1">
      <alignment horizontal="right" vertical="center"/>
      <protection locked="0"/>
    </xf>
    <xf numFmtId="4" fontId="1" fillId="0" borderId="15" xfId="0" applyNumberFormat="1" applyFont="1" applyBorder="1" applyAlignment="1" applyProtection="1">
      <alignment horizontal="right" vertical="center"/>
      <protection locked="0"/>
    </xf>
    <xf numFmtId="0" fontId="7" fillId="6" borderId="33" xfId="0" applyFont="1" applyFill="1" applyBorder="1" applyAlignment="1" applyProtection="1">
      <alignment horizontal="left" vertical="center"/>
      <protection locked="0"/>
    </xf>
    <xf numFmtId="0" fontId="7" fillId="6" borderId="3" xfId="0" applyFont="1" applyFill="1" applyBorder="1" applyAlignment="1" applyProtection="1">
      <alignment horizontal="left" vertical="center"/>
      <protection locked="0"/>
    </xf>
    <xf numFmtId="0" fontId="7" fillId="6" borderId="28" xfId="0" applyFont="1" applyFill="1" applyBorder="1" applyAlignment="1" applyProtection="1">
      <alignment horizontal="left" vertical="center"/>
      <protection locked="0"/>
    </xf>
    <xf numFmtId="0" fontId="7" fillId="6" borderId="16" xfId="0" applyFont="1" applyFill="1" applyBorder="1" applyAlignment="1" applyProtection="1">
      <alignment horizontal="left" vertical="center"/>
      <protection locked="0"/>
    </xf>
    <xf numFmtId="0" fontId="7" fillId="6" borderId="0" xfId="0" applyFont="1" applyFill="1" applyBorder="1" applyAlignment="1" applyProtection="1">
      <alignment horizontal="left" vertical="center"/>
      <protection locked="0"/>
    </xf>
    <xf numFmtId="0" fontId="7" fillId="6" borderId="5" xfId="0" applyFont="1" applyFill="1" applyBorder="1" applyAlignment="1" applyProtection="1">
      <alignment horizontal="left" vertical="center"/>
      <protection locked="0"/>
    </xf>
    <xf numFmtId="0" fontId="7" fillId="6" borderId="9" xfId="0" applyFont="1" applyFill="1" applyBorder="1" applyAlignment="1" applyProtection="1">
      <alignment horizontal="left" vertical="center"/>
      <protection locked="0"/>
    </xf>
    <xf numFmtId="0" fontId="7" fillId="6" borderId="7" xfId="0" applyFont="1" applyFill="1" applyBorder="1" applyAlignment="1" applyProtection="1">
      <alignment horizontal="left" vertical="center"/>
      <protection locked="0"/>
    </xf>
    <xf numFmtId="0" fontId="7" fillId="6" borderId="6" xfId="0"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4" fontId="0" fillId="3" borderId="9" xfId="0" applyNumberFormat="1" applyFill="1" applyBorder="1" applyAlignment="1" applyProtection="1">
      <alignment horizontal="right" vertical="center"/>
      <protection hidden="1"/>
    </xf>
    <xf numFmtId="4" fontId="0" fillId="3" borderId="7" xfId="0" applyNumberFormat="1" applyFill="1" applyBorder="1" applyAlignment="1" applyProtection="1">
      <alignment horizontal="right" vertical="center"/>
      <protection hidden="1"/>
    </xf>
    <xf numFmtId="4" fontId="0" fillId="3" borderId="6" xfId="0" applyNumberFormat="1" applyFill="1" applyBorder="1" applyAlignment="1" applyProtection="1">
      <alignment horizontal="right" vertical="center"/>
      <protection hidden="1"/>
    </xf>
    <xf numFmtId="0" fontId="1" fillId="0" borderId="8" xfId="0" applyFont="1" applyBorder="1" applyAlignment="1" applyProtection="1">
      <alignment horizontal="center" vertical="top" wrapText="1"/>
      <protection locked="0"/>
    </xf>
    <xf numFmtId="0" fontId="1" fillId="0" borderId="1" xfId="0" applyFont="1" applyBorder="1" applyAlignment="1" applyProtection="1">
      <alignment horizontal="center" vertical="top" wrapText="1"/>
      <protection locked="0"/>
    </xf>
    <xf numFmtId="0" fontId="1" fillId="0" borderId="4" xfId="0" applyFont="1" applyBorder="1" applyAlignment="1" applyProtection="1">
      <alignment horizontal="center" vertical="top" wrapText="1"/>
      <protection locked="0"/>
    </xf>
    <xf numFmtId="0" fontId="1" fillId="0" borderId="16" xfId="0" applyFont="1" applyBorder="1" applyAlignment="1" applyProtection="1">
      <alignment horizontal="center" vertical="top" wrapText="1"/>
      <protection locked="0"/>
    </xf>
    <xf numFmtId="0" fontId="1" fillId="0" borderId="0"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9" xfId="0" applyFont="1" applyBorder="1" applyAlignment="1" applyProtection="1">
      <alignment horizontal="center" vertical="top" wrapText="1"/>
      <protection locked="0"/>
    </xf>
    <xf numFmtId="0" fontId="1" fillId="0" borderId="7" xfId="0" applyFont="1" applyBorder="1" applyAlignment="1" applyProtection="1">
      <alignment horizontal="center" vertical="top" wrapText="1"/>
      <protection locked="0"/>
    </xf>
    <xf numFmtId="0" fontId="1" fillId="0" borderId="6" xfId="0" applyFont="1" applyBorder="1" applyAlignment="1" applyProtection="1">
      <alignment horizontal="center" vertical="top" wrapText="1"/>
      <protection locked="0"/>
    </xf>
    <xf numFmtId="165" fontId="9" fillId="0" borderId="1"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right" vertical="center"/>
      <protection hidden="1"/>
    </xf>
    <xf numFmtId="4" fontId="0" fillId="3" borderId="2" xfId="0" applyNumberFormat="1" applyFill="1" applyBorder="1" applyAlignment="1" applyProtection="1">
      <alignment horizontal="right" vertical="center"/>
      <protection hidden="1"/>
    </xf>
    <xf numFmtId="4" fontId="0" fillId="3" borderId="43" xfId="0" applyNumberFormat="1" applyFill="1" applyBorder="1" applyAlignment="1" applyProtection="1">
      <alignment horizontal="right" vertical="center"/>
      <protection hidden="1"/>
    </xf>
    <xf numFmtId="0" fontId="0" fillId="0" borderId="2" xfId="0"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43" xfId="0" applyBorder="1" applyAlignment="1" applyProtection="1">
      <alignment horizontal="left" vertical="center"/>
      <protection locked="0"/>
    </xf>
    <xf numFmtId="0" fontId="0" fillId="0" borderId="43" xfId="0"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11" fillId="0" borderId="35" xfId="0" applyFont="1" applyBorder="1" applyAlignment="1" applyProtection="1">
      <alignment horizontal="left"/>
      <protection hidden="1"/>
    </xf>
    <xf numFmtId="0" fontId="1" fillId="0" borderId="2" xfId="0" applyFont="1" applyBorder="1" applyAlignment="1" applyProtection="1">
      <alignment horizontal="left" vertical="top" wrapText="1"/>
      <protection hidden="1"/>
    </xf>
    <xf numFmtId="0" fontId="11" fillId="0" borderId="14" xfId="0" applyFont="1" applyBorder="1" applyAlignment="1" applyProtection="1">
      <alignment horizontal="left"/>
      <protection hidden="1"/>
    </xf>
    <xf numFmtId="0" fontId="1" fillId="0" borderId="27" xfId="0" applyFont="1" applyBorder="1" applyAlignment="1" applyProtection="1">
      <alignment horizontal="left" vertical="top" wrapText="1"/>
      <protection hidden="1"/>
    </xf>
    <xf numFmtId="0" fontId="1" fillId="0" borderId="3" xfId="0" applyFont="1" applyBorder="1" applyAlignment="1" applyProtection="1">
      <alignment horizontal="left" vertical="top" wrapText="1"/>
      <protection hidden="1"/>
    </xf>
    <xf numFmtId="0" fontId="1" fillId="0" borderId="31" xfId="0" applyFont="1" applyBorder="1" applyAlignment="1" applyProtection="1">
      <alignment horizontal="left" vertical="top" wrapText="1"/>
      <protection hidden="1"/>
    </xf>
    <xf numFmtId="0" fontId="11" fillId="0" borderId="29" xfId="0" applyFont="1" applyBorder="1" applyAlignment="1" applyProtection="1">
      <alignment horizontal="left" vertical="top" wrapText="1"/>
      <protection hidden="1"/>
    </xf>
    <xf numFmtId="0" fontId="11" fillId="0" borderId="0" xfId="0" applyFont="1" applyBorder="1" applyAlignment="1" applyProtection="1">
      <alignment horizontal="left" vertical="top" wrapText="1"/>
      <protection hidden="1"/>
    </xf>
    <xf numFmtId="0" fontId="11" fillId="0" borderId="19" xfId="0" applyFont="1" applyBorder="1" applyAlignment="1" applyProtection="1">
      <alignment horizontal="left" vertical="top" wrapText="1"/>
      <protection hidden="1"/>
    </xf>
    <xf numFmtId="0" fontId="1" fillId="0" borderId="29" xfId="0" applyFont="1" applyBorder="1" applyAlignment="1" applyProtection="1">
      <alignment horizontal="left" vertical="top" wrapText="1"/>
      <protection hidden="1"/>
    </xf>
    <xf numFmtId="0" fontId="1" fillId="0" borderId="0" xfId="0" applyFont="1" applyBorder="1" applyAlignment="1" applyProtection="1">
      <alignment horizontal="left" vertical="top" wrapText="1"/>
      <protection hidden="1"/>
    </xf>
    <xf numFmtId="0" fontId="1" fillId="0" borderId="19" xfId="0" applyFont="1" applyBorder="1" applyAlignment="1" applyProtection="1">
      <alignment horizontal="left" vertical="top" wrapText="1"/>
      <protection hidden="1"/>
    </xf>
    <xf numFmtId="0" fontId="1" fillId="0" borderId="34" xfId="0" applyFont="1" applyBorder="1" applyAlignment="1" applyProtection="1">
      <alignment horizontal="left" vertical="top" wrapText="1"/>
      <protection hidden="1"/>
    </xf>
    <xf numFmtId="0" fontId="1" fillId="0" borderId="35" xfId="0" applyFont="1" applyBorder="1" applyAlignment="1" applyProtection="1">
      <alignment horizontal="left" vertical="top" wrapText="1"/>
      <protection hidden="1"/>
    </xf>
    <xf numFmtId="0" fontId="1" fillId="0" borderId="21" xfId="0" applyFont="1" applyBorder="1" applyAlignment="1" applyProtection="1">
      <alignment horizontal="left" vertical="top" wrapText="1"/>
      <protection hidden="1"/>
    </xf>
    <xf numFmtId="0" fontId="1" fillId="0" borderId="10" xfId="0" applyFont="1" applyBorder="1" applyAlignment="1" applyProtection="1">
      <alignment horizontal="left" vertical="top" wrapText="1"/>
      <protection hidden="1"/>
    </xf>
    <xf numFmtId="0" fontId="1" fillId="0" borderId="14" xfId="0" applyFont="1" applyBorder="1" applyAlignment="1" applyProtection="1">
      <alignment horizontal="left" vertical="top" wrapText="1"/>
      <protection hidden="1"/>
    </xf>
    <xf numFmtId="0" fontId="1" fillId="0" borderId="15" xfId="0" applyFont="1" applyBorder="1" applyAlignment="1" applyProtection="1">
      <alignment horizontal="left" vertical="top" wrapText="1"/>
      <protection hidden="1"/>
    </xf>
    <xf numFmtId="0" fontId="3" fillId="2" borderId="2" xfId="0" applyFont="1" applyFill="1" applyBorder="1" applyAlignment="1" applyProtection="1">
      <alignment horizontal="right" vertical="center"/>
      <protection hidden="1"/>
    </xf>
    <xf numFmtId="0" fontId="1" fillId="3" borderId="54" xfId="0" applyFont="1" applyFill="1" applyBorder="1" applyAlignment="1" applyProtection="1">
      <alignment horizontal="left" vertical="center"/>
      <protection hidden="1"/>
    </xf>
    <xf numFmtId="0" fontId="1" fillId="3" borderId="36" xfId="0" applyFont="1" applyFill="1" applyBorder="1" applyAlignment="1" applyProtection="1">
      <alignment horizontal="left" vertical="center"/>
      <protection hidden="1"/>
    </xf>
    <xf numFmtId="0" fontId="1" fillId="3" borderId="49" xfId="0" applyFont="1" applyFill="1" applyBorder="1" applyAlignment="1" applyProtection="1">
      <alignment horizontal="left" vertical="center"/>
      <protection hidden="1"/>
    </xf>
    <xf numFmtId="0" fontId="3" fillId="2" borderId="13" xfId="0" applyFont="1" applyFill="1" applyBorder="1" applyAlignment="1" applyProtection="1">
      <alignment horizontal="left" vertical="center"/>
      <protection hidden="1"/>
    </xf>
    <xf numFmtId="0" fontId="1" fillId="3" borderId="57" xfId="0" applyFont="1" applyFill="1" applyBorder="1" applyAlignment="1" applyProtection="1">
      <alignment horizontal="left" vertical="center"/>
      <protection hidden="1"/>
    </xf>
    <xf numFmtId="0" fontId="3" fillId="2" borderId="57" xfId="0" applyFont="1" applyFill="1" applyBorder="1" applyAlignment="1" applyProtection="1">
      <alignment horizontal="right" vertical="center"/>
      <protection hidden="1"/>
    </xf>
    <xf numFmtId="0" fontId="1" fillId="0" borderId="2" xfId="0" applyFont="1" applyBorder="1" applyAlignment="1" applyProtection="1">
      <alignment horizontal="left" vertical="center"/>
      <protection locked="0"/>
    </xf>
    <xf numFmtId="0" fontId="0" fillId="0" borderId="0" xfId="0" applyAlignment="1" applyProtection="1">
      <alignment horizontal="center"/>
      <protection hidden="1"/>
    </xf>
    <xf numFmtId="4" fontId="1" fillId="0" borderId="50" xfId="0" applyNumberFormat="1" applyFont="1" applyFill="1" applyBorder="1" applyAlignment="1" applyProtection="1">
      <alignment horizontal="center" vertical="center"/>
      <protection locked="0"/>
    </xf>
    <xf numFmtId="4" fontId="1" fillId="0" borderId="22" xfId="0" applyNumberFormat="1" applyFont="1" applyFill="1" applyBorder="1" applyAlignment="1" applyProtection="1">
      <alignment horizontal="center" vertical="center"/>
      <protection locked="0"/>
    </xf>
    <xf numFmtId="4" fontId="1" fillId="0" borderId="41" xfId="0" applyNumberFormat="1" applyFont="1" applyFill="1" applyBorder="1" applyAlignment="1" applyProtection="1">
      <alignment horizontal="center" vertical="center"/>
      <protection locked="0"/>
    </xf>
    <xf numFmtId="4" fontId="1" fillId="0" borderId="46" xfId="0" applyNumberFormat="1" applyFont="1" applyFill="1" applyBorder="1" applyAlignment="1" applyProtection="1">
      <alignment horizontal="center" vertical="center"/>
      <protection locked="0"/>
    </xf>
    <xf numFmtId="4" fontId="1" fillId="0" borderId="2" xfId="0" applyNumberFormat="1" applyFont="1" applyFill="1" applyBorder="1" applyAlignment="1" applyProtection="1">
      <alignment horizontal="center" vertical="center"/>
      <protection locked="0"/>
    </xf>
    <xf numFmtId="4" fontId="1" fillId="0" borderId="42" xfId="0" applyNumberFormat="1" applyFont="1" applyFill="1" applyBorder="1" applyAlignment="1" applyProtection="1">
      <alignment horizontal="center" vertical="center"/>
      <protection locked="0"/>
    </xf>
    <xf numFmtId="4" fontId="1" fillId="0" borderId="47" xfId="0" applyNumberFormat="1" applyFont="1" applyFill="1" applyBorder="1" applyAlignment="1" applyProtection="1">
      <alignment horizontal="center" vertical="center"/>
      <protection locked="0"/>
    </xf>
    <xf numFmtId="4" fontId="1" fillId="0" borderId="43" xfId="0" applyNumberFormat="1" applyFont="1" applyFill="1" applyBorder="1" applyAlignment="1" applyProtection="1">
      <alignment horizontal="center" vertical="center"/>
      <protection locked="0"/>
    </xf>
    <xf numFmtId="4" fontId="1" fillId="0" borderId="44" xfId="0" applyNumberFormat="1" applyFont="1" applyFill="1" applyBorder="1" applyAlignment="1" applyProtection="1">
      <alignment horizontal="center" vertical="center"/>
      <protection locked="0"/>
    </xf>
    <xf numFmtId="49" fontId="0" fillId="0" borderId="11" xfId="0" applyNumberFormat="1" applyFill="1" applyBorder="1" applyAlignment="1" applyProtection="1">
      <alignment horizontal="center" vertical="center"/>
      <protection locked="0"/>
    </xf>
    <xf numFmtId="49" fontId="0" fillId="0" borderId="12" xfId="0" applyNumberFormat="1" applyFill="1" applyBorder="1" applyAlignment="1" applyProtection="1">
      <alignment horizontal="center" vertical="center"/>
      <protection locked="0"/>
    </xf>
    <xf numFmtId="49" fontId="0" fillId="0" borderId="13" xfId="0" applyNumberFormat="1" applyFill="1" applyBorder="1" applyAlignment="1" applyProtection="1">
      <alignment horizontal="center" vertical="center"/>
      <protection locked="0"/>
    </xf>
    <xf numFmtId="49" fontId="0" fillId="0" borderId="26" xfId="0" applyNumberFormat="1" applyFill="1" applyBorder="1" applyAlignment="1" applyProtection="1">
      <alignment horizontal="center" vertical="center"/>
      <protection locked="0"/>
    </xf>
    <xf numFmtId="49" fontId="0" fillId="0" borderId="14" xfId="0" applyNumberFormat="1" applyFill="1" applyBorder="1" applyAlignment="1" applyProtection="1">
      <alignment horizontal="center" vertical="center"/>
      <protection locked="0"/>
    </xf>
    <xf numFmtId="49" fontId="0" fillId="0" borderId="45" xfId="0" applyNumberFormat="1" applyFill="1" applyBorder="1" applyAlignment="1" applyProtection="1">
      <alignment horizontal="center" vertical="center"/>
      <protection locked="0"/>
    </xf>
    <xf numFmtId="49" fontId="0" fillId="0" borderId="24" xfId="0" applyNumberFormat="1" applyFill="1" applyBorder="1" applyAlignment="1" applyProtection="1">
      <alignment horizontal="center" vertical="center"/>
      <protection locked="0"/>
    </xf>
    <xf numFmtId="49" fontId="0" fillId="0" borderId="18" xfId="0" applyNumberFormat="1" applyFill="1" applyBorder="1" applyAlignment="1" applyProtection="1">
      <alignment horizontal="center" vertical="center"/>
      <protection locked="0"/>
    </xf>
    <xf numFmtId="49" fontId="0" fillId="0" borderId="60" xfId="0" applyNumberFormat="1" applyFill="1" applyBorder="1" applyAlignment="1" applyProtection="1">
      <alignment horizontal="center" vertical="center"/>
      <protection locked="0"/>
    </xf>
    <xf numFmtId="0" fontId="0" fillId="0" borderId="51" xfId="0" applyBorder="1" applyAlignment="1" applyProtection="1">
      <alignment horizontal="left" vertical="center"/>
      <protection locked="0"/>
    </xf>
    <xf numFmtId="14" fontId="0" fillId="0" borderId="51" xfId="0" applyNumberFormat="1" applyBorder="1" applyAlignment="1" applyProtection="1">
      <alignment horizontal="center" vertical="center"/>
      <protection locked="0"/>
    </xf>
    <xf numFmtId="14" fontId="0" fillId="0" borderId="37" xfId="0" applyNumberFormat="1" applyBorder="1" applyAlignment="1" applyProtection="1">
      <alignment horizontal="center" vertical="center"/>
      <protection locked="0"/>
    </xf>
    <xf numFmtId="0" fontId="3" fillId="2" borderId="16" xfId="0" applyFont="1" applyFill="1" applyBorder="1" applyAlignment="1" applyProtection="1">
      <alignment horizontal="center" vertical="center"/>
      <protection hidden="1"/>
    </xf>
    <xf numFmtId="0" fontId="3" fillId="2" borderId="0"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14" fontId="0" fillId="0" borderId="43" xfId="0" applyNumberFormat="1" applyBorder="1" applyAlignment="1" applyProtection="1">
      <alignment horizontal="center" vertical="center"/>
      <protection locked="0"/>
    </xf>
    <xf numFmtId="14" fontId="0" fillId="0" borderId="17" xfId="0" applyNumberFormat="1" applyBorder="1" applyAlignment="1" applyProtection="1">
      <alignment horizontal="center" vertical="center"/>
      <protection locked="0"/>
    </xf>
    <xf numFmtId="0" fontId="1" fillId="5" borderId="17" xfId="0" applyFont="1" applyFill="1" applyBorder="1" applyAlignment="1" applyProtection="1">
      <alignment horizontal="left" vertical="center"/>
      <protection hidden="1"/>
    </xf>
    <xf numFmtId="0" fontId="1" fillId="5" borderId="18" xfId="0" applyFont="1" applyFill="1" applyBorder="1" applyAlignment="1" applyProtection="1">
      <alignment horizontal="left" vertical="center"/>
      <protection hidden="1"/>
    </xf>
    <xf numFmtId="0" fontId="1" fillId="5" borderId="23" xfId="0" applyFont="1" applyFill="1" applyBorder="1" applyAlignment="1" applyProtection="1">
      <alignment horizontal="left" vertical="center"/>
      <protection hidden="1"/>
    </xf>
    <xf numFmtId="4" fontId="1" fillId="5" borderId="17" xfId="0" applyNumberFormat="1" applyFont="1" applyFill="1" applyBorder="1" applyAlignment="1" applyProtection="1">
      <alignment horizontal="right" vertical="center"/>
      <protection hidden="1"/>
    </xf>
    <xf numFmtId="4" fontId="1" fillId="5" borderId="18" xfId="0" applyNumberFormat="1" applyFont="1" applyFill="1" applyBorder="1" applyAlignment="1" applyProtection="1">
      <alignment horizontal="right" vertical="center"/>
      <protection hidden="1"/>
    </xf>
    <xf numFmtId="4" fontId="1" fillId="5" borderId="23" xfId="0" applyNumberFormat="1" applyFont="1" applyFill="1" applyBorder="1" applyAlignment="1" applyProtection="1">
      <alignment horizontal="right" vertical="center"/>
      <protection hidden="1"/>
    </xf>
    <xf numFmtId="4" fontId="1" fillId="5" borderId="60" xfId="0" applyNumberFormat="1" applyFont="1" applyFill="1" applyBorder="1" applyAlignment="1" applyProtection="1">
      <alignment horizontal="right" vertical="center"/>
      <protection hidden="1"/>
    </xf>
    <xf numFmtId="4" fontId="1" fillId="5" borderId="48" xfId="0" applyNumberFormat="1" applyFont="1" applyFill="1" applyBorder="1" applyAlignment="1" applyProtection="1">
      <alignment horizontal="right" vertical="center"/>
      <protection hidden="1"/>
    </xf>
    <xf numFmtId="4" fontId="1" fillId="5" borderId="36" xfId="0" applyNumberFormat="1" applyFont="1" applyFill="1" applyBorder="1" applyAlignment="1" applyProtection="1">
      <alignment horizontal="right" vertical="center"/>
      <protection hidden="1"/>
    </xf>
    <xf numFmtId="4" fontId="1" fillId="5" borderId="49" xfId="0" applyNumberFormat="1" applyFont="1" applyFill="1" applyBorder="1" applyAlignment="1" applyProtection="1">
      <alignment horizontal="right" vertical="center"/>
      <protection hidden="1"/>
    </xf>
    <xf numFmtId="0" fontId="3" fillId="6" borderId="0" xfId="0" applyFont="1" applyFill="1" applyBorder="1" applyAlignment="1" applyProtection="1">
      <alignment horizontal="right" vertical="center"/>
      <protection hidden="1"/>
    </xf>
    <xf numFmtId="164" fontId="3" fillId="0" borderId="48" xfId="0" applyNumberFormat="1" applyFont="1" applyFill="1" applyBorder="1" applyAlignment="1" applyProtection="1">
      <alignment horizontal="center" vertical="center"/>
      <protection hidden="1"/>
    </xf>
    <xf numFmtId="164" fontId="3" fillId="0" borderId="36" xfId="0" applyNumberFormat="1" applyFont="1" applyFill="1" applyBorder="1" applyAlignment="1" applyProtection="1">
      <alignment horizontal="center" vertical="center"/>
      <protection hidden="1"/>
    </xf>
    <xf numFmtId="164" fontId="3" fillId="0" borderId="49" xfId="0" applyNumberFormat="1" applyFont="1" applyFill="1" applyBorder="1" applyAlignment="1" applyProtection="1">
      <alignment horizontal="center" vertical="center"/>
      <protection hidden="1"/>
    </xf>
    <xf numFmtId="4" fontId="1" fillId="5" borderId="8" xfId="0" applyNumberFormat="1" applyFont="1" applyFill="1" applyBorder="1" applyAlignment="1" applyProtection="1">
      <alignment horizontal="right" vertical="center"/>
      <protection hidden="1"/>
    </xf>
    <xf numFmtId="4" fontId="1" fillId="5" borderId="1" xfId="0" applyNumberFormat="1" applyFont="1" applyFill="1" applyBorder="1" applyAlignment="1" applyProtection="1">
      <alignment horizontal="right" vertical="center"/>
      <protection hidden="1"/>
    </xf>
    <xf numFmtId="4" fontId="1" fillId="5" borderId="54" xfId="0" applyNumberFormat="1" applyFont="1" applyFill="1" applyBorder="1" applyAlignment="1" applyProtection="1">
      <alignment horizontal="right" vertical="center"/>
      <protection hidden="1"/>
    </xf>
    <xf numFmtId="0" fontId="1" fillId="5" borderId="10" xfId="0" applyFont="1" applyFill="1" applyBorder="1" applyAlignment="1" applyProtection="1">
      <alignment horizontal="left" vertical="center"/>
      <protection hidden="1"/>
    </xf>
    <xf numFmtId="0" fontId="1" fillId="5" borderId="14" xfId="0" applyFont="1" applyFill="1" applyBorder="1" applyAlignment="1" applyProtection="1">
      <alignment horizontal="left" vertical="center"/>
      <protection hidden="1"/>
    </xf>
    <xf numFmtId="0" fontId="1" fillId="5" borderId="15" xfId="0" applyFont="1" applyFill="1" applyBorder="1" applyAlignment="1" applyProtection="1">
      <alignment horizontal="left" vertical="center"/>
      <protection hidden="1"/>
    </xf>
    <xf numFmtId="4" fontId="1" fillId="5" borderId="10" xfId="0" applyNumberFormat="1" applyFont="1" applyFill="1" applyBorder="1" applyAlignment="1" applyProtection="1">
      <alignment horizontal="right" vertical="center"/>
      <protection hidden="1"/>
    </xf>
    <xf numFmtId="4" fontId="1" fillId="5" borderId="14" xfId="0" applyNumberFormat="1" applyFont="1" applyFill="1" applyBorder="1" applyAlignment="1" applyProtection="1">
      <alignment horizontal="right" vertical="center"/>
      <protection hidden="1"/>
    </xf>
    <xf numFmtId="4" fontId="1" fillId="5" borderId="15" xfId="0" applyNumberFormat="1" applyFont="1" applyFill="1" applyBorder="1" applyAlignment="1" applyProtection="1">
      <alignment horizontal="right" vertical="center"/>
      <protection hidden="1"/>
    </xf>
    <xf numFmtId="4" fontId="1" fillId="5" borderId="45" xfId="0" applyNumberFormat="1" applyFont="1" applyFill="1" applyBorder="1" applyAlignment="1" applyProtection="1">
      <alignment horizontal="right" vertical="center"/>
      <protection hidden="1"/>
    </xf>
    <xf numFmtId="0" fontId="1" fillId="5" borderId="2" xfId="0" applyFont="1" applyFill="1" applyBorder="1" applyAlignment="1" applyProtection="1">
      <alignment horizontal="left" vertical="center"/>
      <protection hidden="1"/>
    </xf>
    <xf numFmtId="0" fontId="0" fillId="6" borderId="2" xfId="0" applyFill="1" applyBorder="1" applyAlignment="1" applyProtection="1">
      <alignment horizontal="left" vertical="center"/>
      <protection locked="0"/>
    </xf>
    <xf numFmtId="0" fontId="0" fillId="6" borderId="42" xfId="0" applyFill="1" applyBorder="1" applyAlignment="1" applyProtection="1">
      <alignment horizontal="left" vertical="center"/>
      <protection locked="0"/>
    </xf>
    <xf numFmtId="0" fontId="0" fillId="6" borderId="43" xfId="0" applyFill="1" applyBorder="1" applyAlignment="1" applyProtection="1">
      <alignment horizontal="center" vertical="center"/>
      <protection locked="0"/>
    </xf>
    <xf numFmtId="0" fontId="3" fillId="2" borderId="43" xfId="0" applyFont="1" applyFill="1" applyBorder="1" applyAlignment="1" applyProtection="1">
      <alignment horizontal="center" vertical="center"/>
      <protection hidden="1"/>
    </xf>
    <xf numFmtId="0" fontId="5" fillId="2" borderId="46" xfId="0" applyFont="1" applyFill="1" applyBorder="1" applyAlignment="1" applyProtection="1">
      <alignment horizontal="left" vertical="center"/>
      <protection hidden="1"/>
    </xf>
    <xf numFmtId="0" fontId="5" fillId="2" borderId="2" xfId="0" applyFont="1" applyFill="1" applyBorder="1" applyAlignment="1" applyProtection="1">
      <alignment horizontal="left" vertical="center"/>
      <protection hidden="1"/>
    </xf>
    <xf numFmtId="0" fontId="5" fillId="2" borderId="47" xfId="0" applyFont="1" applyFill="1" applyBorder="1" applyAlignment="1" applyProtection="1">
      <alignment horizontal="left" vertical="center"/>
      <protection hidden="1"/>
    </xf>
    <xf numFmtId="0" fontId="5" fillId="2" borderId="43" xfId="0" applyFont="1" applyFill="1" applyBorder="1" applyAlignment="1" applyProtection="1">
      <alignment horizontal="left" vertical="center"/>
      <protection hidden="1"/>
    </xf>
    <xf numFmtId="49" fontId="1" fillId="6" borderId="10" xfId="0" applyNumberFormat="1" applyFont="1" applyFill="1" applyBorder="1" applyAlignment="1" applyProtection="1">
      <alignment horizontal="left" vertical="center"/>
      <protection locked="0"/>
    </xf>
    <xf numFmtId="49" fontId="1" fillId="6" borderId="14" xfId="0" applyNumberFormat="1" applyFont="1" applyFill="1" applyBorder="1" applyAlignment="1" applyProtection="1">
      <alignment horizontal="left" vertical="center"/>
      <protection locked="0"/>
    </xf>
    <xf numFmtId="49" fontId="1" fillId="6" borderId="45" xfId="0" applyNumberFormat="1" applyFont="1" applyFill="1" applyBorder="1" applyAlignment="1" applyProtection="1">
      <alignment horizontal="left" vertical="center"/>
      <protection locked="0"/>
    </xf>
    <xf numFmtId="49" fontId="0" fillId="6" borderId="17" xfId="0" applyNumberFormat="1" applyFill="1" applyBorder="1" applyAlignment="1" applyProtection="1">
      <alignment horizontal="center" vertical="center"/>
      <protection locked="0"/>
    </xf>
    <xf numFmtId="49" fontId="0" fillId="6" borderId="18" xfId="0" applyNumberFormat="1" applyFill="1" applyBorder="1" applyAlignment="1" applyProtection="1">
      <alignment horizontal="center" vertical="center"/>
      <protection locked="0"/>
    </xf>
    <xf numFmtId="49" fontId="0" fillId="6" borderId="60" xfId="0" applyNumberFormat="1" applyFill="1" applyBorder="1" applyAlignment="1" applyProtection="1">
      <alignment horizontal="center" vertical="center"/>
      <protection locked="0"/>
    </xf>
    <xf numFmtId="0" fontId="1" fillId="5" borderId="17" xfId="0" applyFont="1" applyFill="1" applyBorder="1" applyAlignment="1" applyProtection="1">
      <alignment horizontal="center" vertical="center"/>
      <protection hidden="1"/>
    </xf>
    <xf numFmtId="0" fontId="1" fillId="5" borderId="18" xfId="0" applyFont="1" applyFill="1" applyBorder="1" applyAlignment="1" applyProtection="1">
      <alignment horizontal="center" vertical="center"/>
      <protection hidden="1"/>
    </xf>
    <xf numFmtId="0" fontId="1" fillId="5" borderId="60" xfId="0" applyFont="1" applyFill="1" applyBorder="1" applyAlignment="1" applyProtection="1">
      <alignment horizontal="center" vertical="center"/>
      <protection hidden="1"/>
    </xf>
    <xf numFmtId="0" fontId="3" fillId="2" borderId="53" xfId="0" applyFont="1" applyFill="1" applyBorder="1" applyAlignment="1" applyProtection="1">
      <alignment horizontal="left" vertical="center"/>
      <protection hidden="1"/>
    </xf>
    <xf numFmtId="0" fontId="3" fillId="2" borderId="51" xfId="0" applyFont="1" applyFill="1" applyBorder="1" applyAlignment="1" applyProtection="1">
      <alignment horizontal="left" vertical="center"/>
      <protection hidden="1"/>
    </xf>
    <xf numFmtId="0" fontId="3" fillId="2" borderId="51" xfId="0" applyFont="1" applyFill="1" applyBorder="1" applyAlignment="1" applyProtection="1">
      <alignment horizontal="right" vertical="center"/>
      <protection hidden="1"/>
    </xf>
    <xf numFmtId="0" fontId="3" fillId="2" borderId="51" xfId="0"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protection hidden="1"/>
    </xf>
    <xf numFmtId="0" fontId="1" fillId="5" borderId="37" xfId="0" applyFont="1" applyFill="1" applyBorder="1" applyAlignment="1" applyProtection="1">
      <alignment horizontal="center" vertical="center"/>
      <protection hidden="1"/>
    </xf>
    <xf numFmtId="0" fontId="1" fillId="5" borderId="12" xfId="0" applyFont="1" applyFill="1" applyBorder="1" applyAlignment="1" applyProtection="1">
      <alignment horizontal="center" vertical="center"/>
      <protection hidden="1"/>
    </xf>
    <xf numFmtId="0" fontId="1" fillId="5" borderId="13" xfId="0" applyFont="1" applyFill="1" applyBorder="1" applyAlignment="1" applyProtection="1">
      <alignment horizontal="center" vertical="center"/>
      <protection hidden="1"/>
    </xf>
    <xf numFmtId="0" fontId="1" fillId="6" borderId="0" xfId="0" applyFont="1" applyFill="1" applyBorder="1" applyAlignment="1" applyProtection="1">
      <alignment horizontal="left"/>
      <protection hidden="1"/>
    </xf>
    <xf numFmtId="0" fontId="0" fillId="6" borderId="0" xfId="0" applyFill="1" applyBorder="1" applyAlignment="1" applyProtection="1">
      <alignment horizontal="center"/>
      <protection hidden="1"/>
    </xf>
    <xf numFmtId="0" fontId="1" fillId="5" borderId="37" xfId="0" applyFont="1" applyFill="1" applyBorder="1" applyAlignment="1" applyProtection="1">
      <alignment horizontal="left" vertical="center"/>
      <protection hidden="1"/>
    </xf>
    <xf numFmtId="0" fontId="1" fillId="5" borderId="12" xfId="0" applyFont="1" applyFill="1" applyBorder="1" applyAlignment="1" applyProtection="1">
      <alignment horizontal="left" vertical="center"/>
      <protection hidden="1"/>
    </xf>
    <xf numFmtId="0" fontId="1" fillId="5" borderId="13" xfId="0" applyFont="1" applyFill="1" applyBorder="1" applyAlignment="1" applyProtection="1">
      <alignment horizontal="left" vertical="center"/>
      <protection hidden="1"/>
    </xf>
    <xf numFmtId="0" fontId="0" fillId="5" borderId="54" xfId="0" applyFill="1" applyBorder="1" applyAlignment="1" applyProtection="1">
      <alignment horizontal="left" vertical="center"/>
      <protection hidden="1"/>
    </xf>
    <xf numFmtId="0" fontId="0" fillId="5" borderId="36" xfId="0" applyFill="1" applyBorder="1" applyAlignment="1" applyProtection="1">
      <alignment horizontal="left" vertical="center"/>
      <protection hidden="1"/>
    </xf>
    <xf numFmtId="0" fontId="0" fillId="5" borderId="49" xfId="0" applyFill="1" applyBorder="1" applyAlignment="1" applyProtection="1">
      <alignment horizontal="left" vertical="center"/>
      <protection hidden="1"/>
    </xf>
    <xf numFmtId="0" fontId="0" fillId="5" borderId="12" xfId="0" applyFill="1" applyBorder="1" applyAlignment="1" applyProtection="1">
      <alignment horizontal="left" vertical="center"/>
      <protection hidden="1"/>
    </xf>
    <xf numFmtId="0" fontId="0" fillId="5" borderId="25" xfId="0" applyFill="1" applyBorder="1" applyAlignment="1" applyProtection="1">
      <alignment horizontal="left" vertical="center"/>
      <protection hidden="1"/>
    </xf>
    <xf numFmtId="0" fontId="0" fillId="5" borderId="37" xfId="0" applyFill="1" applyBorder="1" applyAlignment="1" applyProtection="1">
      <alignment horizontal="left" vertical="center"/>
      <protection hidden="1"/>
    </xf>
    <xf numFmtId="0" fontId="0" fillId="5" borderId="13" xfId="0" applyFill="1" applyBorder="1" applyAlignment="1" applyProtection="1">
      <alignment horizontal="left" vertical="center"/>
      <protection hidden="1"/>
    </xf>
    <xf numFmtId="0" fontId="0" fillId="5" borderId="29" xfId="0" applyFill="1" applyBorder="1" applyAlignment="1" applyProtection="1">
      <alignment horizontal="left" vertical="center"/>
      <protection hidden="1"/>
    </xf>
    <xf numFmtId="0" fontId="0" fillId="5" borderId="0" xfId="0" applyFill="1" applyBorder="1" applyAlignment="1" applyProtection="1">
      <alignment horizontal="left" vertical="center"/>
      <protection hidden="1"/>
    </xf>
    <xf numFmtId="0" fontId="0" fillId="5" borderId="19" xfId="0" applyFill="1" applyBorder="1" applyAlignment="1" applyProtection="1">
      <alignment horizontal="left" vertical="center"/>
      <protection hidden="1"/>
    </xf>
    <xf numFmtId="0" fontId="0" fillId="5" borderId="30" xfId="0" applyFill="1" applyBorder="1" applyAlignment="1" applyProtection="1">
      <alignment horizontal="left" vertical="center"/>
      <protection hidden="1"/>
    </xf>
    <xf numFmtId="0" fontId="0" fillId="5" borderId="7" xfId="0" applyFill="1" applyBorder="1" applyAlignment="1" applyProtection="1">
      <alignment horizontal="left" vertical="center"/>
      <protection hidden="1"/>
    </xf>
    <xf numFmtId="0" fontId="0" fillId="5" borderId="32" xfId="0" applyFill="1" applyBorder="1" applyAlignment="1" applyProtection="1">
      <alignment horizontal="left" vertical="center"/>
      <protection hidden="1"/>
    </xf>
    <xf numFmtId="0" fontId="3" fillId="2" borderId="29" xfId="0" applyFont="1" applyFill="1" applyBorder="1" applyAlignment="1" applyProtection="1">
      <alignment horizontal="left" vertical="center"/>
      <protection hidden="1"/>
    </xf>
    <xf numFmtId="0" fontId="3" fillId="2" borderId="0" xfId="0" applyFont="1" applyFill="1" applyBorder="1" applyAlignment="1" applyProtection="1">
      <alignment horizontal="left" vertical="center"/>
      <protection hidden="1"/>
    </xf>
    <xf numFmtId="0" fontId="3" fillId="2" borderId="19" xfId="0" applyFont="1" applyFill="1" applyBorder="1" applyAlignment="1" applyProtection="1">
      <alignment horizontal="left" vertical="center"/>
      <protection hidden="1"/>
    </xf>
    <xf numFmtId="0" fontId="0" fillId="5" borderId="5" xfId="0" applyFill="1" applyBorder="1" applyAlignment="1" applyProtection="1">
      <alignment horizontal="left" vertical="center"/>
      <protection hidden="1"/>
    </xf>
    <xf numFmtId="0" fontId="0" fillId="5" borderId="6" xfId="0" applyFill="1" applyBorder="1" applyAlignment="1" applyProtection="1">
      <alignment horizontal="left" vertical="center"/>
      <protection hidden="1"/>
    </xf>
    <xf numFmtId="4" fontId="11" fillId="3" borderId="9" xfId="0" applyNumberFormat="1" applyFont="1" applyFill="1" applyBorder="1" applyAlignment="1" applyProtection="1">
      <alignment horizontal="center" vertical="center"/>
      <protection hidden="1"/>
    </xf>
    <xf numFmtId="4" fontId="11" fillId="3" borderId="7" xfId="0" applyNumberFormat="1" applyFont="1" applyFill="1" applyBorder="1" applyAlignment="1" applyProtection="1">
      <alignment horizontal="center" vertical="center"/>
      <protection hidden="1"/>
    </xf>
    <xf numFmtId="4" fontId="11" fillId="3" borderId="6" xfId="0" applyNumberFormat="1" applyFont="1" applyFill="1" applyBorder="1" applyAlignment="1" applyProtection="1">
      <alignment horizontal="center" vertical="center"/>
      <protection hidden="1"/>
    </xf>
    <xf numFmtId="17" fontId="17" fillId="0" borderId="0" xfId="0" applyNumberFormat="1" applyFont="1" applyBorder="1" applyAlignment="1" applyProtection="1">
      <alignment horizontal="right" vertical="center"/>
      <protection hidden="1"/>
    </xf>
    <xf numFmtId="0" fontId="3" fillId="0" borderId="1" xfId="0" applyFont="1" applyBorder="1" applyAlignment="1" applyProtection="1">
      <alignment horizontal="right" vertical="center"/>
      <protection hidden="1"/>
    </xf>
    <xf numFmtId="0" fontId="11" fillId="0" borderId="34" xfId="0" applyFont="1" applyBorder="1" applyAlignment="1" applyProtection="1">
      <alignment horizontal="left" vertical="top" wrapText="1"/>
      <protection hidden="1"/>
    </xf>
    <xf numFmtId="0" fontId="11" fillId="0" borderId="35" xfId="0" applyFont="1" applyBorder="1" applyAlignment="1" applyProtection="1">
      <alignment horizontal="left" vertical="top" wrapText="1"/>
      <protection hidden="1"/>
    </xf>
    <xf numFmtId="0" fontId="1" fillId="0" borderId="10" xfId="0" applyFont="1" applyBorder="1" applyAlignment="1" applyProtection="1">
      <alignment horizontal="left" vertical="center" wrapText="1"/>
      <protection hidden="1"/>
    </xf>
    <xf numFmtId="0" fontId="1" fillId="0" borderId="14" xfId="0" applyFont="1" applyBorder="1" applyAlignment="1" applyProtection="1">
      <alignment horizontal="left" vertical="center" wrapText="1"/>
      <protection hidden="1"/>
    </xf>
    <xf numFmtId="0" fontId="1" fillId="0" borderId="39" xfId="0" applyFont="1" applyBorder="1" applyAlignment="1" applyProtection="1">
      <alignment horizontal="left" vertical="center" wrapText="1"/>
      <protection hidden="1"/>
    </xf>
    <xf numFmtId="0" fontId="1" fillId="0" borderId="40" xfId="0" applyFont="1" applyBorder="1" applyAlignment="1" applyProtection="1">
      <alignment horizontal="left" vertical="center" wrapText="1"/>
      <protection hidden="1"/>
    </xf>
    <xf numFmtId="0" fontId="1" fillId="0" borderId="0" xfId="1" applyFont="1" applyAlignment="1" applyProtection="1">
      <alignment horizontal="center" vertical="center"/>
      <protection hidden="1"/>
    </xf>
    <xf numFmtId="0" fontId="1" fillId="0" borderId="0" xfId="1" applyFont="1" applyAlignment="1" applyProtection="1">
      <alignment horizontal="center" vertical="center" wrapText="1"/>
      <protection hidden="1"/>
    </xf>
    <xf numFmtId="0" fontId="1" fillId="0" borderId="0" xfId="2" applyFont="1" applyAlignment="1" applyProtection="1">
      <protection hidden="1"/>
    </xf>
    <xf numFmtId="0" fontId="1" fillId="0" borderId="0" xfId="2" applyAlignment="1" applyProtection="1">
      <protection hidden="1"/>
    </xf>
    <xf numFmtId="0" fontId="2" fillId="0" borderId="0" xfId="2" applyFont="1" applyAlignment="1" applyProtection="1">
      <alignment vertical="center"/>
      <protection hidden="1"/>
    </xf>
    <xf numFmtId="0" fontId="3" fillId="0" borderId="0" xfId="2" applyFont="1" applyAlignment="1" applyProtection="1">
      <alignment vertical="center"/>
      <protection hidden="1"/>
    </xf>
    <xf numFmtId="0" fontId="21" fillId="0" borderId="0" xfId="2" applyFont="1" applyAlignment="1" applyProtection="1">
      <alignment vertical="top"/>
      <protection hidden="1"/>
    </xf>
    <xf numFmtId="0" fontId="7" fillId="0" borderId="20" xfId="2" applyFont="1" applyBorder="1" applyAlignment="1" applyProtection="1">
      <protection hidden="1"/>
    </xf>
    <xf numFmtId="0" fontId="1" fillId="0" borderId="20" xfId="2" applyBorder="1" applyAlignment="1" applyProtection="1">
      <protection hidden="1"/>
    </xf>
    <xf numFmtId="0" fontId="1" fillId="0" borderId="29" xfId="2" applyBorder="1" applyAlignment="1" applyProtection="1">
      <protection hidden="1"/>
    </xf>
    <xf numFmtId="0" fontId="11" fillId="0" borderId="0" xfId="0" applyFont="1" applyAlignment="1">
      <alignment horizontal="center"/>
    </xf>
  </cellXfs>
  <cellStyles count="5">
    <cellStyle name="Hyperlink" xfId="1" builtinId="8"/>
    <cellStyle name="Normal" xfId="0" builtinId="0"/>
    <cellStyle name="Normal 2" xfId="2"/>
    <cellStyle name="Normal 3" xfId="3"/>
    <cellStyle name="Normal 4" xfId="4"/>
  </cellStyles>
  <dxfs count="8">
    <dxf>
      <font>
        <color theme="3" tint="0.59996337778862885"/>
      </font>
      <fill>
        <patternFill>
          <bgColor theme="0" tint="-0.14996795556505021"/>
        </patternFill>
      </fill>
    </dxf>
    <dxf>
      <font>
        <color theme="3" tint="0.59996337778862885"/>
      </font>
      <fill>
        <patternFill>
          <bgColor theme="0" tint="-0.14996795556505021"/>
        </patternFill>
      </fill>
    </dxf>
    <dxf>
      <font>
        <color theme="3" tint="0.59996337778862885"/>
      </font>
      <fill>
        <patternFill>
          <bgColor theme="0" tint="-0.14996795556505021"/>
        </patternFill>
      </fill>
    </dxf>
    <dxf>
      <font>
        <b/>
        <i val="0"/>
        <condense val="0"/>
        <extend val="0"/>
        <color indexed="10"/>
      </font>
      <fill>
        <patternFill patternType="none">
          <bgColor indexed="65"/>
        </patternFill>
      </fill>
    </dxf>
    <dxf>
      <font>
        <color theme="3" tint="0.59996337778862885"/>
      </font>
      <fill>
        <patternFill>
          <bgColor theme="0" tint="-0.14996795556505021"/>
        </patternFill>
      </fill>
    </dxf>
    <dxf>
      <font>
        <color theme="3" tint="0.59996337778862885"/>
      </font>
      <fill>
        <patternFill>
          <bgColor theme="0" tint="-0.14996795556505021"/>
        </patternFill>
      </fill>
    </dxf>
    <dxf>
      <font>
        <color theme="3" tint="0.59996337778862885"/>
      </font>
      <fill>
        <patternFill>
          <bgColor theme="0" tint="-0.14996795556505021"/>
        </patternFill>
      </fill>
    </dxf>
    <dxf>
      <font>
        <b/>
        <i val="0"/>
        <condense val="0"/>
        <extend val="0"/>
        <color indexed="10"/>
      </font>
      <fill>
        <patternFill patternType="none">
          <bgColor indexed="65"/>
        </patternFill>
      </fill>
    </dxf>
  </dxfs>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28575</xdr:colOff>
      <xdr:row>1</xdr:row>
      <xdr:rowOff>19050</xdr:rowOff>
    </xdr:from>
    <xdr:to>
      <xdr:col>34</xdr:col>
      <xdr:colOff>9525</xdr:colOff>
      <xdr:row>3</xdr:row>
      <xdr:rowOff>209550</xdr:rowOff>
    </xdr:to>
    <xdr:pic>
      <xdr:nvPicPr>
        <xdr:cNvPr id="103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86600" y="333375"/>
          <a:ext cx="2209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57150</xdr:colOff>
      <xdr:row>75</xdr:row>
      <xdr:rowOff>190500</xdr:rowOff>
    </xdr:from>
    <xdr:to>
      <xdr:col>24</xdr:col>
      <xdr:colOff>142875</xdr:colOff>
      <xdr:row>75</xdr:row>
      <xdr:rowOff>1066800</xdr:rowOff>
    </xdr:to>
    <xdr:pic>
      <xdr:nvPicPr>
        <xdr:cNvPr id="1033" name="Picture 6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0" y="15382875"/>
          <a:ext cx="59055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123824</xdr:colOff>
      <xdr:row>16</xdr:row>
      <xdr:rowOff>28574</xdr:rowOff>
    </xdr:from>
    <xdr:to>
      <xdr:col>3</xdr:col>
      <xdr:colOff>9524</xdr:colOff>
      <xdr:row>22</xdr:row>
      <xdr:rowOff>247649</xdr:rowOff>
    </xdr:to>
    <xdr:sp macro="" textlink="">
      <xdr:nvSpPr>
        <xdr:cNvPr id="7" name="AutoShape 3"/>
        <xdr:cNvSpPr>
          <a:spLocks/>
        </xdr:cNvSpPr>
      </xdr:nvSpPr>
      <xdr:spPr bwMode="auto">
        <a:xfrm>
          <a:off x="638174" y="3676649"/>
          <a:ext cx="142875" cy="1457325"/>
        </a:xfrm>
        <a:prstGeom prst="leftBrace">
          <a:avLst>
            <a:gd name="adj1" fmla="val 63878"/>
            <a:gd name="adj2" fmla="val 49351"/>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38100</xdr:colOff>
      <xdr:row>0</xdr:row>
      <xdr:rowOff>57150</xdr:rowOff>
    </xdr:from>
    <xdr:to>
      <xdr:col>39</xdr:col>
      <xdr:colOff>19050</xdr:colOff>
      <xdr:row>3</xdr:row>
      <xdr:rowOff>0</xdr:rowOff>
    </xdr:to>
    <xdr:pic>
      <xdr:nvPicPr>
        <xdr:cNvPr id="206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57150"/>
          <a:ext cx="2209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152400</xdr:colOff>
      <xdr:row>61</xdr:row>
      <xdr:rowOff>152400</xdr:rowOff>
    </xdr:from>
    <xdr:to>
      <xdr:col>26</xdr:col>
      <xdr:colOff>114300</xdr:colOff>
      <xdr:row>61</xdr:row>
      <xdr:rowOff>1009650</xdr:rowOff>
    </xdr:to>
    <xdr:pic>
      <xdr:nvPicPr>
        <xdr:cNvPr id="2061" name="Picture 6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43100" y="14859000"/>
          <a:ext cx="59055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25</xdr:col>
      <xdr:colOff>28575</xdr:colOff>
      <xdr:row>1</xdr:row>
      <xdr:rowOff>19050</xdr:rowOff>
    </xdr:from>
    <xdr:to>
      <xdr:col>34</xdr:col>
      <xdr:colOff>9525</xdr:colOff>
      <xdr:row>3</xdr:row>
      <xdr:rowOff>209550</xdr:rowOff>
    </xdr:to>
    <xdr:pic>
      <xdr:nvPicPr>
        <xdr:cNvPr id="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86600" y="142875"/>
          <a:ext cx="2209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76200</xdr:colOff>
      <xdr:row>16</xdr:row>
      <xdr:rowOff>19050</xdr:rowOff>
    </xdr:from>
    <xdr:to>
      <xdr:col>2</xdr:col>
      <xdr:colOff>219075</xdr:colOff>
      <xdr:row>23</xdr:row>
      <xdr:rowOff>0</xdr:rowOff>
    </xdr:to>
    <xdr:sp macro="" textlink="">
      <xdr:nvSpPr>
        <xdr:cNvPr id="7" name="AutoShape 3"/>
        <xdr:cNvSpPr>
          <a:spLocks/>
        </xdr:cNvSpPr>
      </xdr:nvSpPr>
      <xdr:spPr bwMode="auto">
        <a:xfrm>
          <a:off x="590550" y="3743325"/>
          <a:ext cx="142875" cy="1466850"/>
        </a:xfrm>
        <a:prstGeom prst="leftBrace">
          <a:avLst>
            <a:gd name="adj1" fmla="val 63889"/>
            <a:gd name="adj2" fmla="val 50000"/>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57150</xdr:colOff>
      <xdr:row>64</xdr:row>
      <xdr:rowOff>190499</xdr:rowOff>
    </xdr:from>
    <xdr:to>
      <xdr:col>21</xdr:col>
      <xdr:colOff>38100</xdr:colOff>
      <xdr:row>64</xdr:row>
      <xdr:rowOff>1133475</xdr:rowOff>
    </xdr:to>
    <xdr:pic>
      <xdr:nvPicPr>
        <xdr:cNvPr id="8" name="Picture 6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0" y="17325974"/>
          <a:ext cx="5038725" cy="942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123825</xdr:colOff>
      <xdr:row>1</xdr:row>
      <xdr:rowOff>28575</xdr:rowOff>
    </xdr:from>
    <xdr:to>
      <xdr:col>8</xdr:col>
      <xdr:colOff>2333625</xdr:colOff>
      <xdr:row>3</xdr:row>
      <xdr:rowOff>219075</xdr:rowOff>
    </xdr:to>
    <xdr:pic>
      <xdr:nvPicPr>
        <xdr:cNvPr id="409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4100" y="85725"/>
          <a:ext cx="2209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W537"/>
  <sheetViews>
    <sheetView showGridLines="0" showRowColHeaders="0" tabSelected="1" showRuler="0" showWhiteSpace="0" view="pageLayout" zoomScaleNormal="100" workbookViewId="0">
      <selection activeCell="B37" sqref="B37:AH40"/>
    </sheetView>
  </sheetViews>
  <sheetFormatPr defaultColWidth="0" defaultRowHeight="13.2" zeroHeight="1" x14ac:dyDescent="0.25"/>
  <cols>
    <col min="1" max="4" width="3.6640625" style="1" customWidth="1"/>
    <col min="5" max="5" width="9.6640625" style="1" customWidth="1"/>
    <col min="6" max="6" width="10.6640625" style="1" customWidth="1"/>
    <col min="7" max="35" width="3.6640625" style="1" customWidth="1"/>
    <col min="36" max="38" width="9.109375" style="1" hidden="1" customWidth="1"/>
    <col min="39" max="119" width="0" style="1" hidden="1" customWidth="1"/>
    <col min="120" max="122" width="9.109375" style="1" hidden="1" customWidth="1"/>
    <col min="123" max="150" width="0" style="1" hidden="1" customWidth="1"/>
    <col min="151" max="153" width="9.109375" style="1" hidden="1" customWidth="1"/>
    <col min="154" max="16384" width="0" style="1" hidden="1"/>
  </cols>
  <sheetData>
    <row r="1" spans="1:35" ht="9.75" customHeight="1"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20.100000000000001" customHeight="1" x14ac:dyDescent="0.25">
      <c r="A2" s="218"/>
      <c r="B2" s="106" t="s">
        <v>55</v>
      </c>
      <c r="C2" s="106"/>
      <c r="D2" s="106"/>
      <c r="E2" s="106"/>
      <c r="F2" s="106"/>
      <c r="G2" s="106"/>
      <c r="H2" s="106"/>
      <c r="I2" s="106"/>
      <c r="J2" s="106"/>
      <c r="K2" s="106"/>
      <c r="L2" s="106"/>
      <c r="M2" s="106"/>
      <c r="N2" s="106"/>
      <c r="O2" s="106"/>
      <c r="P2" s="106"/>
      <c r="Q2" s="106"/>
      <c r="R2" s="106"/>
      <c r="S2" s="106"/>
      <c r="T2" s="106"/>
      <c r="U2" s="106"/>
      <c r="V2" s="106"/>
      <c r="W2" s="106"/>
      <c r="X2" s="106"/>
      <c r="Y2" s="106"/>
      <c r="Z2" s="48"/>
      <c r="AA2" s="48"/>
      <c r="AB2" s="48"/>
      <c r="AC2" s="48"/>
      <c r="AD2" s="48"/>
      <c r="AE2" s="48"/>
      <c r="AF2" s="48"/>
      <c r="AG2" s="48"/>
      <c r="AH2" s="48"/>
      <c r="AI2" s="2"/>
    </row>
    <row r="3" spans="1:35" ht="19.5" customHeight="1" x14ac:dyDescent="0.25">
      <c r="A3" s="218"/>
      <c r="B3" s="126"/>
      <c r="C3" s="126"/>
      <c r="D3" s="126"/>
      <c r="E3" s="126"/>
      <c r="F3" s="126"/>
      <c r="G3" s="126"/>
      <c r="H3" s="126"/>
      <c r="I3" s="126"/>
      <c r="J3" s="126"/>
      <c r="K3" s="126"/>
      <c r="L3" s="126"/>
      <c r="M3" s="126"/>
      <c r="N3" s="126"/>
      <c r="O3" s="126"/>
      <c r="P3" s="126"/>
      <c r="Q3" s="126"/>
      <c r="R3" s="126"/>
      <c r="S3" s="126"/>
      <c r="T3" s="126"/>
      <c r="U3" s="126"/>
      <c r="V3" s="126"/>
      <c r="W3" s="126"/>
      <c r="X3" s="126"/>
      <c r="Y3" s="126"/>
      <c r="Z3" s="48"/>
      <c r="AA3" s="48"/>
      <c r="AB3" s="48"/>
      <c r="AC3" s="48"/>
      <c r="AD3" s="48"/>
      <c r="AE3" s="48"/>
      <c r="AF3" s="48"/>
      <c r="AG3" s="48"/>
      <c r="AH3" s="48"/>
      <c r="AI3" s="2"/>
    </row>
    <row r="4" spans="1:35" ht="20.100000000000001" customHeight="1" x14ac:dyDescent="0.25">
      <c r="A4" s="218"/>
      <c r="B4" s="153" t="s">
        <v>0</v>
      </c>
      <c r="C4" s="154"/>
      <c r="D4" s="154"/>
      <c r="E4" s="154"/>
      <c r="F4" s="154"/>
      <c r="G4" s="155"/>
      <c r="H4" s="156"/>
      <c r="I4" s="157"/>
      <c r="J4" s="157"/>
      <c r="K4" s="157"/>
      <c r="L4" s="157"/>
      <c r="M4" s="157"/>
      <c r="N4" s="157"/>
      <c r="O4" s="157"/>
      <c r="P4" s="157"/>
      <c r="Q4" s="158"/>
      <c r="R4" s="131"/>
      <c r="S4" s="132"/>
      <c r="T4" s="132"/>
      <c r="U4" s="132"/>
      <c r="V4" s="132"/>
      <c r="W4" s="132"/>
      <c r="X4" s="132"/>
      <c r="Y4" s="132"/>
      <c r="Z4" s="2"/>
      <c r="AA4" s="2"/>
      <c r="AB4" s="2"/>
      <c r="AC4" s="2"/>
      <c r="AD4" s="2"/>
      <c r="AE4" s="2"/>
      <c r="AF4" s="2"/>
      <c r="AG4" s="2"/>
      <c r="AH4" s="2"/>
      <c r="AI4" s="2"/>
    </row>
    <row r="5" spans="1:35" ht="20.100000000000001" customHeight="1" x14ac:dyDescent="0.25">
      <c r="A5" s="218"/>
      <c r="B5" s="127" t="s">
        <v>483</v>
      </c>
      <c r="C5" s="127"/>
      <c r="D5" s="127"/>
      <c r="E5" s="127"/>
      <c r="F5" s="127"/>
      <c r="G5" s="127"/>
      <c r="H5" s="127"/>
      <c r="I5" s="127"/>
      <c r="J5" s="127"/>
      <c r="K5" s="127"/>
      <c r="L5" s="127"/>
      <c r="M5" s="127"/>
      <c r="N5" s="127"/>
      <c r="O5" s="127"/>
      <c r="P5" s="127"/>
      <c r="Q5" s="127"/>
      <c r="R5" s="127"/>
      <c r="S5" s="127"/>
      <c r="T5" s="127"/>
      <c r="U5" s="127"/>
      <c r="V5" s="127"/>
      <c r="W5" s="127"/>
      <c r="X5" s="127"/>
      <c r="Y5" s="128"/>
      <c r="Z5" s="142" t="s">
        <v>756</v>
      </c>
      <c r="AA5" s="143"/>
      <c r="AB5" s="143"/>
      <c r="AC5" s="144"/>
      <c r="AD5" s="149"/>
      <c r="AE5" s="149"/>
      <c r="AF5" s="149"/>
      <c r="AG5" s="149"/>
      <c r="AH5" s="149"/>
      <c r="AI5" s="2"/>
    </row>
    <row r="6" spans="1:35" ht="20.100000000000001" customHeight="1" x14ac:dyDescent="0.25">
      <c r="A6" s="218"/>
      <c r="B6" s="129" t="s">
        <v>42</v>
      </c>
      <c r="C6" s="129"/>
      <c r="D6" s="129"/>
      <c r="E6" s="129"/>
      <c r="F6" s="129"/>
      <c r="G6" s="129"/>
      <c r="H6" s="129"/>
      <c r="I6" s="129"/>
      <c r="J6" s="129"/>
      <c r="K6" s="129"/>
      <c r="L6" s="129"/>
      <c r="M6" s="129"/>
      <c r="N6" s="129"/>
      <c r="O6" s="129"/>
      <c r="P6" s="129"/>
      <c r="Q6" s="129"/>
      <c r="R6" s="129"/>
      <c r="S6" s="129"/>
      <c r="T6" s="129"/>
      <c r="U6" s="129"/>
      <c r="V6" s="129"/>
      <c r="W6" s="129"/>
      <c r="X6" s="129"/>
      <c r="Y6" s="129"/>
      <c r="Z6" s="81"/>
      <c r="AA6" s="81"/>
      <c r="AB6" s="81"/>
      <c r="AC6" s="81"/>
      <c r="AD6" s="81"/>
      <c r="AE6" s="81"/>
      <c r="AF6" s="81"/>
      <c r="AG6" s="81"/>
      <c r="AH6" s="81"/>
      <c r="AI6" s="2"/>
    </row>
    <row r="7" spans="1:35" ht="20.100000000000001" customHeight="1" x14ac:dyDescent="0.25">
      <c r="A7" s="218"/>
      <c r="B7" s="102" t="s">
        <v>43</v>
      </c>
      <c r="C7" s="103"/>
      <c r="D7" s="103"/>
      <c r="E7" s="103"/>
      <c r="F7" s="103"/>
      <c r="G7" s="135"/>
      <c r="H7" s="136"/>
      <c r="I7" s="137"/>
      <c r="J7" s="137"/>
      <c r="K7" s="137"/>
      <c r="L7" s="137"/>
      <c r="M7" s="137"/>
      <c r="N7" s="137"/>
      <c r="O7" s="137"/>
      <c r="P7" s="137"/>
      <c r="Q7" s="137"/>
      <c r="R7" s="137"/>
      <c r="S7" s="137"/>
      <c r="T7" s="137"/>
      <c r="U7" s="137"/>
      <c r="V7" s="137"/>
      <c r="W7" s="137"/>
      <c r="X7" s="138"/>
      <c r="Y7" s="133"/>
      <c r="Z7" s="134"/>
      <c r="AA7" s="134"/>
      <c r="AB7" s="134"/>
      <c r="AC7" s="134"/>
      <c r="AD7" s="134"/>
      <c r="AE7" s="134"/>
      <c r="AF7" s="134"/>
      <c r="AG7" s="134"/>
      <c r="AH7" s="134"/>
      <c r="AI7" s="2"/>
    </row>
    <row r="8" spans="1:35" ht="20.100000000000001" customHeight="1" x14ac:dyDescent="0.25">
      <c r="A8" s="218"/>
      <c r="B8" s="111" t="s">
        <v>245</v>
      </c>
      <c r="C8" s="112"/>
      <c r="D8" s="112"/>
      <c r="E8" s="112"/>
      <c r="F8" s="112"/>
      <c r="G8" s="112"/>
      <c r="H8" s="139"/>
      <c r="I8" s="140"/>
      <c r="J8" s="140"/>
      <c r="K8" s="140"/>
      <c r="L8" s="140"/>
      <c r="M8" s="140"/>
      <c r="N8" s="140"/>
      <c r="O8" s="140"/>
      <c r="P8" s="140"/>
      <c r="Q8" s="140"/>
      <c r="R8" s="140"/>
      <c r="S8" s="140"/>
      <c r="T8" s="140"/>
      <c r="U8" s="140"/>
      <c r="V8" s="141"/>
      <c r="W8" s="159" t="s">
        <v>696</v>
      </c>
      <c r="X8" s="159"/>
      <c r="Y8" s="160"/>
      <c r="Z8" s="160"/>
      <c r="AA8" s="150"/>
      <c r="AB8" s="151"/>
      <c r="AC8" s="151"/>
      <c r="AD8" s="151"/>
      <c r="AE8" s="151"/>
      <c r="AF8" s="151"/>
      <c r="AG8" s="151"/>
      <c r="AH8" s="152"/>
      <c r="AI8" s="2"/>
    </row>
    <row r="9" spans="1:35" ht="20.100000000000001" customHeight="1" x14ac:dyDescent="0.25">
      <c r="A9" s="218"/>
      <c r="B9" s="130" t="s">
        <v>44</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2"/>
    </row>
    <row r="10" spans="1:35" ht="20.100000000000001" customHeight="1" x14ac:dyDescent="0.25">
      <c r="A10" s="218"/>
      <c r="B10" s="102" t="s">
        <v>45</v>
      </c>
      <c r="C10" s="103"/>
      <c r="D10" s="103"/>
      <c r="E10" s="161"/>
      <c r="F10" s="162"/>
      <c r="G10" s="162"/>
      <c r="H10" s="162"/>
      <c r="I10" s="162"/>
      <c r="J10" s="162"/>
      <c r="K10" s="162"/>
      <c r="L10" s="162"/>
      <c r="M10" s="162"/>
      <c r="N10" s="162"/>
      <c r="O10" s="162"/>
      <c r="P10" s="162"/>
      <c r="Q10" s="162"/>
      <c r="R10" s="162"/>
      <c r="S10" s="163"/>
      <c r="T10" s="164" t="s">
        <v>697</v>
      </c>
      <c r="U10" s="164"/>
      <c r="V10" s="164"/>
      <c r="W10" s="165"/>
      <c r="X10" s="166"/>
      <c r="Y10" s="166"/>
      <c r="Z10" s="166"/>
      <c r="AA10" s="166"/>
      <c r="AB10" s="166"/>
      <c r="AC10" s="166"/>
      <c r="AD10" s="166"/>
      <c r="AE10" s="166"/>
      <c r="AF10" s="166"/>
      <c r="AG10" s="166"/>
      <c r="AH10" s="167"/>
      <c r="AI10" s="2"/>
    </row>
    <row r="11" spans="1:35" ht="12.75" customHeight="1" x14ac:dyDescent="0.25">
      <c r="A11" s="218"/>
      <c r="B11" s="110" t="s">
        <v>46</v>
      </c>
      <c r="C11" s="108"/>
      <c r="D11" s="108"/>
      <c r="E11" s="113"/>
      <c r="F11" s="114"/>
      <c r="G11" s="114"/>
      <c r="H11" s="114"/>
      <c r="I11" s="114"/>
      <c r="J11" s="114"/>
      <c r="K11" s="114"/>
      <c r="L11" s="114"/>
      <c r="M11" s="114"/>
      <c r="N11" s="114"/>
      <c r="O11" s="114"/>
      <c r="P11" s="114"/>
      <c r="Q11" s="114"/>
      <c r="R11" s="114"/>
      <c r="S11" s="114"/>
      <c r="T11" s="114"/>
      <c r="U11" s="114"/>
      <c r="V11" s="114"/>
      <c r="W11" s="114"/>
      <c r="X11" s="115"/>
      <c r="Y11" s="107" t="s">
        <v>698</v>
      </c>
      <c r="Z11" s="108"/>
      <c r="AA11" s="108"/>
      <c r="AB11" s="108"/>
      <c r="AC11" s="109"/>
      <c r="AD11" s="119"/>
      <c r="AE11" s="120"/>
      <c r="AF11" s="120"/>
      <c r="AG11" s="120"/>
      <c r="AH11" s="121"/>
      <c r="AI11" s="2"/>
    </row>
    <row r="12" spans="1:35" ht="6.75" customHeight="1" x14ac:dyDescent="0.25">
      <c r="A12" s="218"/>
      <c r="B12" s="111"/>
      <c r="C12" s="112"/>
      <c r="D12" s="112"/>
      <c r="E12" s="116"/>
      <c r="F12" s="117"/>
      <c r="G12" s="117"/>
      <c r="H12" s="117"/>
      <c r="I12" s="117"/>
      <c r="J12" s="117"/>
      <c r="K12" s="117"/>
      <c r="L12" s="117"/>
      <c r="M12" s="117"/>
      <c r="N12" s="117"/>
      <c r="O12" s="117"/>
      <c r="P12" s="117"/>
      <c r="Q12" s="117"/>
      <c r="R12" s="117"/>
      <c r="S12" s="117"/>
      <c r="T12" s="117"/>
      <c r="U12" s="117"/>
      <c r="V12" s="117"/>
      <c r="W12" s="117"/>
      <c r="X12" s="118"/>
      <c r="Y12" s="125" t="s">
        <v>699</v>
      </c>
      <c r="Z12" s="125"/>
      <c r="AA12" s="125"/>
      <c r="AB12" s="125"/>
      <c r="AC12" s="125"/>
      <c r="AD12" s="122"/>
      <c r="AE12" s="123"/>
      <c r="AF12" s="123"/>
      <c r="AG12" s="123"/>
      <c r="AH12" s="124"/>
      <c r="AI12" s="2"/>
    </row>
    <row r="13" spans="1:35" ht="24" customHeight="1" x14ac:dyDescent="0.25">
      <c r="A13" s="218"/>
      <c r="B13" s="129" t="s">
        <v>63</v>
      </c>
      <c r="C13" s="129"/>
      <c r="D13" s="129"/>
      <c r="E13" s="129"/>
      <c r="F13" s="129"/>
      <c r="G13" s="129"/>
      <c r="H13" s="129"/>
      <c r="I13" s="129"/>
      <c r="J13" s="129"/>
      <c r="K13" s="304" t="s">
        <v>47</v>
      </c>
      <c r="L13" s="304"/>
      <c r="M13" s="304"/>
      <c r="N13" s="37"/>
      <c r="O13" s="129" t="s">
        <v>248</v>
      </c>
      <c r="P13" s="129"/>
      <c r="Q13" s="129"/>
      <c r="R13" s="129"/>
      <c r="S13" s="129"/>
      <c r="T13" s="129"/>
      <c r="U13" s="129"/>
      <c r="V13" s="129"/>
      <c r="W13" s="129"/>
      <c r="X13" s="303" t="s">
        <v>270</v>
      </c>
      <c r="Y13" s="303"/>
      <c r="Z13" s="303"/>
      <c r="AA13" s="303"/>
      <c r="AB13" s="303"/>
      <c r="AC13" s="303"/>
      <c r="AD13" s="303"/>
      <c r="AE13" s="303"/>
      <c r="AF13" s="303"/>
      <c r="AG13" s="303"/>
      <c r="AH13" s="303"/>
      <c r="AI13" s="2"/>
    </row>
    <row r="14" spans="1:35" ht="20.100000000000001" customHeight="1" x14ac:dyDescent="0.25">
      <c r="A14" s="218"/>
      <c r="B14" s="102" t="s">
        <v>56</v>
      </c>
      <c r="C14" s="103"/>
      <c r="D14" s="103"/>
      <c r="E14" s="103"/>
      <c r="F14" s="103"/>
      <c r="G14" s="103"/>
      <c r="H14" s="103"/>
      <c r="I14" s="103"/>
      <c r="J14" s="103"/>
      <c r="K14" s="145"/>
      <c r="L14" s="146"/>
      <c r="M14" s="147"/>
      <c r="N14" s="73"/>
      <c r="O14" s="329" t="s">
        <v>268</v>
      </c>
      <c r="P14" s="330"/>
      <c r="Q14" s="330"/>
      <c r="R14" s="330"/>
      <c r="S14" s="330"/>
      <c r="T14" s="330"/>
      <c r="U14" s="330"/>
      <c r="V14" s="330"/>
      <c r="W14" s="330"/>
      <c r="X14" s="330"/>
      <c r="Y14" s="330"/>
      <c r="Z14" s="330"/>
      <c r="AA14" s="330"/>
      <c r="AB14" s="330"/>
      <c r="AC14" s="330"/>
      <c r="AD14" s="330"/>
      <c r="AE14" s="330"/>
      <c r="AF14" s="330"/>
      <c r="AG14" s="331"/>
      <c r="AH14" s="87"/>
      <c r="AI14" s="2"/>
    </row>
    <row r="15" spans="1:35" ht="20.100000000000001" customHeight="1" x14ac:dyDescent="0.25">
      <c r="A15" s="218"/>
      <c r="B15" s="104" t="s">
        <v>474</v>
      </c>
      <c r="C15" s="105"/>
      <c r="D15" s="105"/>
      <c r="E15" s="105"/>
      <c r="F15" s="105"/>
      <c r="G15" s="105"/>
      <c r="H15" s="105"/>
      <c r="I15" s="105"/>
      <c r="J15" s="105"/>
      <c r="K15" s="145"/>
      <c r="L15" s="146"/>
      <c r="M15" s="147"/>
      <c r="N15" s="73"/>
      <c r="O15" s="332" t="s">
        <v>269</v>
      </c>
      <c r="P15" s="333"/>
      <c r="Q15" s="333"/>
      <c r="R15" s="333"/>
      <c r="S15" s="333"/>
      <c r="T15" s="333"/>
      <c r="U15" s="333"/>
      <c r="V15" s="333"/>
      <c r="W15" s="333"/>
      <c r="X15" s="333"/>
      <c r="Y15" s="333"/>
      <c r="Z15" s="333"/>
      <c r="AA15" s="333"/>
      <c r="AB15" s="333"/>
      <c r="AC15" s="333"/>
      <c r="AD15" s="333"/>
      <c r="AE15" s="333"/>
      <c r="AF15" s="333"/>
      <c r="AG15" s="334"/>
      <c r="AH15" s="88"/>
      <c r="AI15" s="2"/>
    </row>
    <row r="16" spans="1:35" ht="20.100000000000001" customHeight="1" x14ac:dyDescent="0.25">
      <c r="A16" s="218"/>
      <c r="B16" s="129" t="s">
        <v>57</v>
      </c>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2"/>
    </row>
    <row r="17" spans="1:35" ht="20.100000000000001" customHeight="1" x14ac:dyDescent="0.25">
      <c r="A17" s="218"/>
      <c r="B17" s="305" t="s">
        <v>1</v>
      </c>
      <c r="C17" s="306"/>
      <c r="D17" s="307" t="s">
        <v>3</v>
      </c>
      <c r="E17" s="308"/>
      <c r="F17" s="306"/>
      <c r="G17" s="82"/>
      <c r="H17" s="82"/>
      <c r="I17" s="83" t="s">
        <v>5</v>
      </c>
      <c r="J17" s="84"/>
      <c r="K17" s="84"/>
      <c r="L17" s="83" t="s">
        <v>5</v>
      </c>
      <c r="M17" s="84"/>
      <c r="N17" s="84"/>
      <c r="O17" s="309" t="s">
        <v>6</v>
      </c>
      <c r="P17" s="310"/>
      <c r="Q17" s="310"/>
      <c r="R17" s="310"/>
      <c r="S17" s="310"/>
      <c r="T17" s="311"/>
      <c r="U17" s="84"/>
      <c r="V17" s="82"/>
      <c r="W17" s="82"/>
      <c r="X17" s="82"/>
      <c r="Y17" s="82"/>
      <c r="Z17" s="82"/>
      <c r="AA17" s="84"/>
      <c r="AB17" s="84"/>
      <c r="AC17" s="312"/>
      <c r="AD17" s="313"/>
      <c r="AE17" s="313"/>
      <c r="AF17" s="313"/>
      <c r="AG17" s="314"/>
      <c r="AH17" s="74"/>
      <c r="AI17" s="2"/>
    </row>
    <row r="18" spans="1:35" ht="20.100000000000001" customHeight="1" x14ac:dyDescent="0.25">
      <c r="A18" s="218"/>
      <c r="B18" s="315" t="s">
        <v>2</v>
      </c>
      <c r="C18" s="316"/>
      <c r="D18" s="321" t="s">
        <v>762</v>
      </c>
      <c r="E18" s="103"/>
      <c r="F18" s="135"/>
      <c r="G18" s="335"/>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7"/>
      <c r="AH18" s="74"/>
      <c r="AI18" s="2"/>
    </row>
    <row r="19" spans="1:35" ht="20.100000000000001" customHeight="1" x14ac:dyDescent="0.25">
      <c r="A19" s="218"/>
      <c r="B19" s="317"/>
      <c r="C19" s="318"/>
      <c r="D19" s="321" t="s">
        <v>761</v>
      </c>
      <c r="E19" s="103"/>
      <c r="F19" s="135"/>
      <c r="G19" s="338"/>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40"/>
      <c r="AH19" s="74"/>
      <c r="AI19" s="2"/>
    </row>
    <row r="20" spans="1:35" ht="20.100000000000001" customHeight="1" x14ac:dyDescent="0.25">
      <c r="A20" s="218"/>
      <c r="B20" s="317"/>
      <c r="C20" s="318"/>
      <c r="D20" s="292" t="s">
        <v>693</v>
      </c>
      <c r="E20" s="293"/>
      <c r="F20" s="293"/>
      <c r="G20" s="294"/>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6"/>
      <c r="AH20" s="74"/>
      <c r="AI20" s="2"/>
    </row>
    <row r="21" spans="1:35" ht="20.100000000000001" customHeight="1" x14ac:dyDescent="0.25">
      <c r="A21" s="218"/>
      <c r="B21" s="317"/>
      <c r="C21" s="318"/>
      <c r="D21" s="292" t="s">
        <v>757</v>
      </c>
      <c r="E21" s="293"/>
      <c r="F21" s="293"/>
      <c r="G21" s="294"/>
      <c r="H21" s="295"/>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7"/>
      <c r="AH21" s="74"/>
      <c r="AI21" s="2"/>
    </row>
    <row r="22" spans="1:35" ht="20.100000000000001" customHeight="1" x14ac:dyDescent="0.25">
      <c r="A22" s="218"/>
      <c r="B22" s="317"/>
      <c r="C22" s="318"/>
      <c r="D22" s="292" t="s">
        <v>4</v>
      </c>
      <c r="E22" s="293"/>
      <c r="F22" s="294"/>
      <c r="G22" s="156"/>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322"/>
      <c r="AH22" s="74"/>
      <c r="AI22" s="2"/>
    </row>
    <row r="23" spans="1:35" ht="20.100000000000001" customHeight="1" x14ac:dyDescent="0.25">
      <c r="A23" s="218"/>
      <c r="B23" s="319"/>
      <c r="C23" s="320"/>
      <c r="D23" s="341" t="s">
        <v>694</v>
      </c>
      <c r="E23" s="105"/>
      <c r="F23" s="342"/>
      <c r="G23" s="326"/>
      <c r="H23" s="327"/>
      <c r="I23" s="327"/>
      <c r="J23" s="327"/>
      <c r="K23" s="327"/>
      <c r="L23" s="327"/>
      <c r="M23" s="328"/>
      <c r="N23" s="341" t="s">
        <v>758</v>
      </c>
      <c r="O23" s="105"/>
      <c r="P23" s="105"/>
      <c r="Q23" s="105"/>
      <c r="R23" s="105"/>
      <c r="S23" s="342"/>
      <c r="T23" s="352" t="str">
        <f>IF(G23&lt;&gt;"",VLOOKUP(G23,#REF!,2,FALSE)," ")</f>
        <v xml:space="preserve"> </v>
      </c>
      <c r="U23" s="353"/>
      <c r="V23" s="354"/>
      <c r="W23" s="323"/>
      <c r="X23" s="324"/>
      <c r="Y23" s="324"/>
      <c r="Z23" s="324"/>
      <c r="AA23" s="324"/>
      <c r="AB23" s="324"/>
      <c r="AC23" s="324"/>
      <c r="AD23" s="324"/>
      <c r="AE23" s="324"/>
      <c r="AF23" s="324"/>
      <c r="AG23" s="325"/>
      <c r="AH23" s="74"/>
      <c r="AI23" s="2"/>
    </row>
    <row r="24" spans="1:35" ht="20.100000000000001" customHeight="1" x14ac:dyDescent="0.25">
      <c r="A24" s="218"/>
      <c r="B24" s="168" t="s">
        <v>58</v>
      </c>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2"/>
    </row>
    <row r="25" spans="1:35" ht="20.100000000000001" customHeight="1" x14ac:dyDescent="0.25">
      <c r="A25" s="218"/>
      <c r="B25" s="172" t="s">
        <v>73</v>
      </c>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4"/>
      <c r="AI25" s="2"/>
    </row>
    <row r="26" spans="1:35" ht="20.100000000000001" customHeight="1" x14ac:dyDescent="0.25">
      <c r="A26" s="218"/>
      <c r="B26" s="195" t="s">
        <v>61</v>
      </c>
      <c r="C26" s="196"/>
      <c r="D26" s="196"/>
      <c r="E26" s="196"/>
      <c r="F26" s="196"/>
      <c r="G26" s="196" t="s">
        <v>462</v>
      </c>
      <c r="H26" s="196"/>
      <c r="I26" s="196"/>
      <c r="J26" s="196"/>
      <c r="K26" s="196"/>
      <c r="L26" s="196"/>
      <c r="M26" s="196"/>
      <c r="N26" s="196"/>
      <c r="O26" s="196"/>
      <c r="P26" s="196"/>
      <c r="Q26" s="196"/>
      <c r="R26" s="196"/>
      <c r="S26" s="196"/>
      <c r="T26" s="196"/>
      <c r="U26" s="196"/>
      <c r="V26" s="196"/>
      <c r="W26" s="196"/>
      <c r="X26" s="196"/>
      <c r="Y26" s="175" t="s">
        <v>59</v>
      </c>
      <c r="Z26" s="175"/>
      <c r="AA26" s="175"/>
      <c r="AB26" s="175"/>
      <c r="AC26" s="175"/>
      <c r="AD26" s="175" t="s">
        <v>467</v>
      </c>
      <c r="AE26" s="175"/>
      <c r="AF26" s="175"/>
      <c r="AG26" s="175"/>
      <c r="AH26" s="153"/>
      <c r="AI26" s="2"/>
    </row>
    <row r="27" spans="1:35" ht="20.100000000000001" customHeight="1" x14ac:dyDescent="0.25">
      <c r="A27" s="218"/>
      <c r="B27" s="195" t="s">
        <v>468</v>
      </c>
      <c r="C27" s="196"/>
      <c r="D27" s="196"/>
      <c r="E27" s="196"/>
      <c r="F27" s="196"/>
      <c r="G27" s="241"/>
      <c r="H27" s="241"/>
      <c r="I27" s="241"/>
      <c r="J27" s="241"/>
      <c r="K27" s="241"/>
      <c r="L27" s="241"/>
      <c r="M27" s="241"/>
      <c r="N27" s="241"/>
      <c r="O27" s="241"/>
      <c r="P27" s="241"/>
      <c r="Q27" s="241"/>
      <c r="R27" s="241"/>
      <c r="S27" s="241"/>
      <c r="T27" s="241"/>
      <c r="U27" s="241"/>
      <c r="V27" s="241"/>
      <c r="W27" s="241"/>
      <c r="X27" s="241"/>
      <c r="Y27" s="355"/>
      <c r="Z27" s="356"/>
      <c r="AA27" s="356"/>
      <c r="AB27" s="356"/>
      <c r="AC27" s="357"/>
      <c r="AD27" s="176" t="str">
        <f>IF(ISNUMBER(Y27),Y27*0.75," ")</f>
        <v xml:space="preserve"> </v>
      </c>
      <c r="AE27" s="177"/>
      <c r="AF27" s="177"/>
      <c r="AG27" s="177"/>
      <c r="AH27" s="178"/>
      <c r="AI27" s="2"/>
    </row>
    <row r="28" spans="1:35" ht="20.100000000000001" customHeight="1" x14ac:dyDescent="0.25">
      <c r="A28" s="218"/>
      <c r="B28" s="195" t="s">
        <v>60</v>
      </c>
      <c r="C28" s="196"/>
      <c r="D28" s="196"/>
      <c r="E28" s="196"/>
      <c r="F28" s="196"/>
      <c r="G28" s="241"/>
      <c r="H28" s="241"/>
      <c r="I28" s="241"/>
      <c r="J28" s="241"/>
      <c r="K28" s="241"/>
      <c r="L28" s="241"/>
      <c r="M28" s="241"/>
      <c r="N28" s="241"/>
      <c r="O28" s="241"/>
      <c r="P28" s="241"/>
      <c r="Q28" s="241"/>
      <c r="R28" s="241"/>
      <c r="S28" s="241"/>
      <c r="T28" s="241"/>
      <c r="U28" s="241"/>
      <c r="V28" s="241"/>
      <c r="W28" s="241"/>
      <c r="X28" s="241"/>
      <c r="Y28" s="298"/>
      <c r="Z28" s="298"/>
      <c r="AA28" s="298"/>
      <c r="AB28" s="298"/>
      <c r="AC28" s="298"/>
      <c r="AD28" s="176" t="str">
        <f t="shared" ref="AD28:AD34" si="0">IF(ISNUMBER(Y28),Y28*0.75," ")</f>
        <v xml:space="preserve"> </v>
      </c>
      <c r="AE28" s="177"/>
      <c r="AF28" s="177"/>
      <c r="AG28" s="177"/>
      <c r="AH28" s="178"/>
      <c r="AI28" s="2"/>
    </row>
    <row r="29" spans="1:35" ht="20.100000000000001" customHeight="1" x14ac:dyDescent="0.25">
      <c r="A29" s="218"/>
      <c r="B29" s="195" t="s">
        <v>469</v>
      </c>
      <c r="C29" s="196"/>
      <c r="D29" s="196"/>
      <c r="E29" s="196"/>
      <c r="F29" s="196"/>
      <c r="G29" s="241"/>
      <c r="H29" s="241"/>
      <c r="I29" s="241"/>
      <c r="J29" s="241"/>
      <c r="K29" s="241"/>
      <c r="L29" s="241"/>
      <c r="M29" s="241"/>
      <c r="N29" s="241"/>
      <c r="O29" s="241"/>
      <c r="P29" s="241"/>
      <c r="Q29" s="241"/>
      <c r="R29" s="241"/>
      <c r="S29" s="241"/>
      <c r="T29" s="241"/>
      <c r="U29" s="241"/>
      <c r="V29" s="241"/>
      <c r="W29" s="241"/>
      <c r="X29" s="241"/>
      <c r="Y29" s="298"/>
      <c r="Z29" s="298"/>
      <c r="AA29" s="298"/>
      <c r="AB29" s="298"/>
      <c r="AC29" s="298"/>
      <c r="AD29" s="176" t="str">
        <f t="shared" si="0"/>
        <v xml:space="preserve"> </v>
      </c>
      <c r="AE29" s="177"/>
      <c r="AF29" s="177"/>
      <c r="AG29" s="177"/>
      <c r="AH29" s="178"/>
      <c r="AI29" s="2"/>
    </row>
    <row r="30" spans="1:35" ht="20.100000000000001" customHeight="1" x14ac:dyDescent="0.25">
      <c r="A30" s="218"/>
      <c r="B30" s="195" t="s">
        <v>470</v>
      </c>
      <c r="C30" s="196"/>
      <c r="D30" s="196"/>
      <c r="E30" s="196"/>
      <c r="F30" s="196"/>
      <c r="G30" s="241"/>
      <c r="H30" s="241"/>
      <c r="I30" s="241"/>
      <c r="J30" s="241"/>
      <c r="K30" s="241"/>
      <c r="L30" s="241"/>
      <c r="M30" s="241"/>
      <c r="N30" s="241"/>
      <c r="O30" s="241"/>
      <c r="P30" s="241"/>
      <c r="Q30" s="241"/>
      <c r="R30" s="241"/>
      <c r="S30" s="241"/>
      <c r="T30" s="241"/>
      <c r="U30" s="241"/>
      <c r="V30" s="241"/>
      <c r="W30" s="241"/>
      <c r="X30" s="241"/>
      <c r="Y30" s="298"/>
      <c r="Z30" s="298"/>
      <c r="AA30" s="298"/>
      <c r="AB30" s="298"/>
      <c r="AC30" s="298"/>
      <c r="AD30" s="176" t="str">
        <f t="shared" si="0"/>
        <v xml:space="preserve"> </v>
      </c>
      <c r="AE30" s="177"/>
      <c r="AF30" s="177"/>
      <c r="AG30" s="177"/>
      <c r="AH30" s="178"/>
      <c r="AI30" s="2"/>
    </row>
    <row r="31" spans="1:35" ht="20.100000000000001" customHeight="1" x14ac:dyDescent="0.25">
      <c r="A31" s="218"/>
      <c r="B31" s="195" t="s">
        <v>471</v>
      </c>
      <c r="C31" s="196"/>
      <c r="D31" s="196"/>
      <c r="E31" s="196"/>
      <c r="F31" s="196"/>
      <c r="G31" s="241"/>
      <c r="H31" s="241"/>
      <c r="I31" s="241"/>
      <c r="J31" s="241"/>
      <c r="K31" s="241"/>
      <c r="L31" s="241"/>
      <c r="M31" s="241"/>
      <c r="N31" s="241"/>
      <c r="O31" s="241"/>
      <c r="P31" s="241"/>
      <c r="Q31" s="241"/>
      <c r="R31" s="241"/>
      <c r="S31" s="241"/>
      <c r="T31" s="241"/>
      <c r="U31" s="241"/>
      <c r="V31" s="241"/>
      <c r="W31" s="241"/>
      <c r="X31" s="241"/>
      <c r="Y31" s="298"/>
      <c r="Z31" s="298"/>
      <c r="AA31" s="298"/>
      <c r="AB31" s="298"/>
      <c r="AC31" s="298"/>
      <c r="AD31" s="176" t="str">
        <f t="shared" si="0"/>
        <v xml:space="preserve"> </v>
      </c>
      <c r="AE31" s="177"/>
      <c r="AF31" s="177"/>
      <c r="AG31" s="177"/>
      <c r="AH31" s="178"/>
      <c r="AI31" s="2"/>
    </row>
    <row r="32" spans="1:35" ht="20.100000000000001" customHeight="1" x14ac:dyDescent="0.25">
      <c r="A32" s="218"/>
      <c r="B32" s="195" t="s">
        <v>472</v>
      </c>
      <c r="C32" s="196"/>
      <c r="D32" s="196"/>
      <c r="E32" s="196"/>
      <c r="F32" s="196"/>
      <c r="G32" s="241"/>
      <c r="H32" s="241"/>
      <c r="I32" s="241"/>
      <c r="J32" s="241"/>
      <c r="K32" s="241"/>
      <c r="L32" s="241"/>
      <c r="M32" s="241"/>
      <c r="N32" s="241"/>
      <c r="O32" s="241"/>
      <c r="P32" s="241"/>
      <c r="Q32" s="241"/>
      <c r="R32" s="241"/>
      <c r="S32" s="241"/>
      <c r="T32" s="241"/>
      <c r="U32" s="241"/>
      <c r="V32" s="241"/>
      <c r="W32" s="241"/>
      <c r="X32" s="241"/>
      <c r="Y32" s="298"/>
      <c r="Z32" s="298"/>
      <c r="AA32" s="298"/>
      <c r="AB32" s="298"/>
      <c r="AC32" s="298"/>
      <c r="AD32" s="176" t="str">
        <f t="shared" si="0"/>
        <v xml:space="preserve"> </v>
      </c>
      <c r="AE32" s="177"/>
      <c r="AF32" s="177"/>
      <c r="AG32" s="177"/>
      <c r="AH32" s="178"/>
      <c r="AI32" s="2"/>
    </row>
    <row r="33" spans="1:35" ht="20.100000000000001" customHeight="1" x14ac:dyDescent="0.25">
      <c r="A33" s="218"/>
      <c r="B33" s="195" t="s">
        <v>473</v>
      </c>
      <c r="C33" s="196"/>
      <c r="D33" s="196"/>
      <c r="E33" s="196"/>
      <c r="F33" s="196"/>
      <c r="G33" s="241"/>
      <c r="H33" s="241"/>
      <c r="I33" s="241"/>
      <c r="J33" s="241"/>
      <c r="K33" s="241"/>
      <c r="L33" s="241"/>
      <c r="M33" s="241"/>
      <c r="N33" s="241"/>
      <c r="O33" s="241"/>
      <c r="P33" s="241"/>
      <c r="Q33" s="241"/>
      <c r="R33" s="241"/>
      <c r="S33" s="241"/>
      <c r="T33" s="241"/>
      <c r="U33" s="241"/>
      <c r="V33" s="241"/>
      <c r="W33" s="241"/>
      <c r="X33" s="241"/>
      <c r="Y33" s="298"/>
      <c r="Z33" s="298"/>
      <c r="AA33" s="298"/>
      <c r="AB33" s="298"/>
      <c r="AC33" s="298"/>
      <c r="AD33" s="176" t="str">
        <f>IF(ISNUMBER(Y33),Y33," ")</f>
        <v xml:space="preserve"> </v>
      </c>
      <c r="AE33" s="177"/>
      <c r="AF33" s="177"/>
      <c r="AG33" s="177"/>
      <c r="AH33" s="178"/>
      <c r="AI33" s="2"/>
    </row>
    <row r="34" spans="1:35" ht="20.100000000000001" customHeight="1" x14ac:dyDescent="0.25">
      <c r="A34" s="218"/>
      <c r="B34" s="300" t="s">
        <v>466</v>
      </c>
      <c r="C34" s="301"/>
      <c r="D34" s="301"/>
      <c r="E34" s="301"/>
      <c r="F34" s="301"/>
      <c r="G34" s="250"/>
      <c r="H34" s="250"/>
      <c r="I34" s="250"/>
      <c r="J34" s="250"/>
      <c r="K34" s="250"/>
      <c r="L34" s="250"/>
      <c r="M34" s="250"/>
      <c r="N34" s="250"/>
      <c r="O34" s="250"/>
      <c r="P34" s="250"/>
      <c r="Q34" s="250"/>
      <c r="R34" s="250"/>
      <c r="S34" s="250"/>
      <c r="T34" s="250"/>
      <c r="U34" s="250"/>
      <c r="V34" s="250"/>
      <c r="W34" s="250"/>
      <c r="X34" s="250"/>
      <c r="Y34" s="299"/>
      <c r="Z34" s="299"/>
      <c r="AA34" s="299"/>
      <c r="AB34" s="299"/>
      <c r="AC34" s="299"/>
      <c r="AD34" s="176" t="str">
        <f t="shared" si="0"/>
        <v xml:space="preserve"> </v>
      </c>
      <c r="AE34" s="177"/>
      <c r="AF34" s="177"/>
      <c r="AG34" s="177"/>
      <c r="AH34" s="178"/>
      <c r="AI34" s="2"/>
    </row>
    <row r="35" spans="1:35" ht="20.100000000000001" customHeight="1" x14ac:dyDescent="0.25">
      <c r="A35" s="218"/>
      <c r="B35" s="346" t="s">
        <v>62</v>
      </c>
      <c r="C35" s="346"/>
      <c r="D35" s="346"/>
      <c r="E35" s="346"/>
      <c r="F35" s="346"/>
      <c r="G35" s="346"/>
      <c r="H35" s="346"/>
      <c r="I35" s="346"/>
      <c r="J35" s="346"/>
      <c r="K35" s="346"/>
      <c r="L35" s="346"/>
      <c r="M35" s="346"/>
      <c r="N35" s="346"/>
      <c r="O35" s="346"/>
      <c r="P35" s="346"/>
      <c r="Q35" s="346"/>
      <c r="R35" s="346"/>
      <c r="S35" s="346"/>
      <c r="T35" s="346"/>
      <c r="U35" s="346"/>
      <c r="V35" s="346"/>
      <c r="W35" s="302" t="s">
        <v>695</v>
      </c>
      <c r="X35" s="302"/>
      <c r="Y35" s="302"/>
      <c r="Z35" s="302"/>
      <c r="AA35" s="302"/>
      <c r="AB35" s="302"/>
      <c r="AC35" s="302"/>
      <c r="AD35" s="289" t="str">
        <f>IF(SUM(AD27:AH34)=0," ",SUM(AD27:AH34))</f>
        <v xml:space="preserve"> </v>
      </c>
      <c r="AE35" s="290"/>
      <c r="AF35" s="290"/>
      <c r="AG35" s="290"/>
      <c r="AH35" s="291"/>
      <c r="AI35" s="2"/>
    </row>
    <row r="36" spans="1:35" ht="20.100000000000001" customHeight="1" x14ac:dyDescent="0.25">
      <c r="A36" s="218"/>
      <c r="B36" s="188" t="s">
        <v>74</v>
      </c>
      <c r="C36" s="189"/>
      <c r="D36" s="189"/>
      <c r="E36" s="189"/>
      <c r="F36" s="189"/>
      <c r="G36" s="189"/>
      <c r="H36" s="189"/>
      <c r="I36" s="189"/>
      <c r="J36" s="189"/>
      <c r="K36" s="189"/>
      <c r="L36" s="189"/>
      <c r="M36" s="189"/>
      <c r="N36" s="189"/>
      <c r="O36" s="189"/>
      <c r="P36" s="190" t="s">
        <v>271</v>
      </c>
      <c r="Q36" s="190"/>
      <c r="R36" s="190"/>
      <c r="S36" s="190"/>
      <c r="T36" s="190"/>
      <c r="U36" s="190"/>
      <c r="V36" s="190"/>
      <c r="W36" s="190"/>
      <c r="X36" s="190"/>
      <c r="Y36" s="190"/>
      <c r="Z36" s="190"/>
      <c r="AA36" s="190"/>
      <c r="AB36" s="190"/>
      <c r="AC36" s="190"/>
      <c r="AD36" s="190"/>
      <c r="AE36" s="190"/>
      <c r="AF36" s="190"/>
      <c r="AG36" s="190"/>
      <c r="AH36" s="80"/>
      <c r="AI36" s="2"/>
    </row>
    <row r="37" spans="1:35" ht="20.100000000000001" customHeight="1" x14ac:dyDescent="0.25">
      <c r="A37" s="218"/>
      <c r="B37" s="358"/>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60"/>
      <c r="AI37" s="2"/>
    </row>
    <row r="38" spans="1:35" ht="20.100000000000001" customHeight="1" x14ac:dyDescent="0.25">
      <c r="A38" s="218"/>
      <c r="B38" s="361"/>
      <c r="C38" s="362"/>
      <c r="D38" s="362"/>
      <c r="E38" s="362"/>
      <c r="F38" s="362"/>
      <c r="G38" s="362"/>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3"/>
      <c r="AI38" s="2"/>
    </row>
    <row r="39" spans="1:35" ht="20.100000000000001" customHeight="1" x14ac:dyDescent="0.25">
      <c r="A39" s="218"/>
      <c r="B39" s="361"/>
      <c r="C39" s="362"/>
      <c r="D39" s="362"/>
      <c r="E39" s="362"/>
      <c r="F39" s="362"/>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3"/>
      <c r="AI39" s="2"/>
    </row>
    <row r="40" spans="1:35" ht="20.100000000000001" customHeight="1" x14ac:dyDescent="0.25">
      <c r="A40" s="218"/>
      <c r="B40" s="364"/>
      <c r="C40" s="365"/>
      <c r="D40" s="365"/>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6"/>
      <c r="AI40" s="2"/>
    </row>
    <row r="41" spans="1:35" s="39" customFormat="1" ht="5.25" customHeight="1" x14ac:dyDescent="0.25">
      <c r="A41" s="21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77"/>
    </row>
    <row r="42" spans="1:35" ht="20.100000000000001" customHeight="1" x14ac:dyDescent="0.25">
      <c r="A42" s="218"/>
      <c r="B42" s="349" t="s">
        <v>49</v>
      </c>
      <c r="C42" s="350"/>
      <c r="D42" s="350"/>
      <c r="E42" s="350"/>
      <c r="F42" s="351"/>
      <c r="G42" s="285"/>
      <c r="H42" s="285"/>
      <c r="I42" s="285"/>
      <c r="J42" s="285"/>
      <c r="K42" s="285"/>
      <c r="L42" s="285"/>
      <c r="M42" s="285"/>
      <c r="N42" s="285"/>
      <c r="O42" s="285"/>
      <c r="P42" s="285"/>
      <c r="Q42" s="285"/>
      <c r="R42" s="285"/>
      <c r="S42" s="42" t="s">
        <v>16</v>
      </c>
      <c r="T42" s="42"/>
      <c r="U42" s="287"/>
      <c r="V42" s="287"/>
      <c r="W42" s="287"/>
      <c r="X42" s="287"/>
      <c r="Y42" s="287"/>
      <c r="Z42" s="288"/>
      <c r="AA42" s="263"/>
      <c r="AB42" s="264"/>
      <c r="AC42" s="264"/>
      <c r="AD42" s="264"/>
      <c r="AE42" s="264"/>
      <c r="AF42" s="264"/>
      <c r="AG42" s="264"/>
      <c r="AH42" s="265"/>
      <c r="AI42" s="2"/>
    </row>
    <row r="43" spans="1:35" ht="20.100000000000001" customHeight="1" x14ac:dyDescent="0.25">
      <c r="A43" s="218"/>
      <c r="B43" s="203" t="s">
        <v>50</v>
      </c>
      <c r="C43" s="204"/>
      <c r="D43" s="204"/>
      <c r="E43" s="204"/>
      <c r="F43" s="205"/>
      <c r="G43" s="286"/>
      <c r="H43" s="286"/>
      <c r="I43" s="286"/>
      <c r="J43" s="286"/>
      <c r="K43" s="286"/>
      <c r="L43" s="286"/>
      <c r="M43" s="286"/>
      <c r="N43" s="286"/>
      <c r="O43" s="286"/>
      <c r="P43" s="286"/>
      <c r="Q43" s="286"/>
      <c r="R43" s="286"/>
      <c r="S43" s="43" t="s">
        <v>16</v>
      </c>
      <c r="T43" s="43"/>
      <c r="U43" s="275"/>
      <c r="V43" s="275"/>
      <c r="W43" s="275"/>
      <c r="X43" s="275"/>
      <c r="Y43" s="275"/>
      <c r="Z43" s="276"/>
      <c r="AA43" s="266"/>
      <c r="AB43" s="267"/>
      <c r="AC43" s="267"/>
      <c r="AD43" s="267"/>
      <c r="AE43" s="267"/>
      <c r="AF43" s="267"/>
      <c r="AG43" s="267"/>
      <c r="AH43" s="268"/>
      <c r="AI43" s="2"/>
    </row>
    <row r="44" spans="1:35" ht="20.100000000000001" customHeight="1" x14ac:dyDescent="0.25">
      <c r="A44" s="2"/>
      <c r="B44" s="347" t="s">
        <v>496</v>
      </c>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2"/>
    </row>
    <row r="45" spans="1:35" ht="20.100000000000001" customHeight="1" x14ac:dyDescent="0.25">
      <c r="A45" s="2"/>
      <c r="B45" s="255" t="s">
        <v>15</v>
      </c>
      <c r="C45" s="258" t="s">
        <v>7</v>
      </c>
      <c r="D45" s="259"/>
      <c r="E45" s="259"/>
      <c r="F45" s="260"/>
      <c r="G45" s="252" t="s">
        <v>8</v>
      </c>
      <c r="H45" s="253"/>
      <c r="I45" s="253"/>
      <c r="J45" s="253"/>
      <c r="K45" s="253"/>
      <c r="L45" s="254"/>
      <c r="M45" s="252" t="s">
        <v>246</v>
      </c>
      <c r="N45" s="253"/>
      <c r="O45" s="253"/>
      <c r="P45" s="253"/>
      <c r="Q45" s="254"/>
      <c r="R45" s="252" t="s">
        <v>9</v>
      </c>
      <c r="S45" s="254"/>
      <c r="T45" s="192" t="s">
        <v>10</v>
      </c>
      <c r="U45" s="193"/>
      <c r="V45" s="193"/>
      <c r="W45" s="193"/>
      <c r="X45" s="194"/>
      <c r="Y45" s="261" t="s">
        <v>11</v>
      </c>
      <c r="Z45" s="262"/>
      <c r="AA45" s="225" t="s">
        <v>509</v>
      </c>
      <c r="AB45" s="226"/>
      <c r="AC45" s="226"/>
      <c r="AD45" s="227"/>
      <c r="AE45" s="348"/>
      <c r="AF45" s="348"/>
      <c r="AG45" s="348"/>
      <c r="AH45" s="348"/>
      <c r="AI45" s="348"/>
    </row>
    <row r="46" spans="1:35" ht="20.100000000000001" customHeight="1" x14ac:dyDescent="0.25">
      <c r="A46" s="2"/>
      <c r="B46" s="256"/>
      <c r="C46" s="228"/>
      <c r="D46" s="229"/>
      <c r="E46" s="229"/>
      <c r="F46" s="230"/>
      <c r="G46" s="207"/>
      <c r="H46" s="208"/>
      <c r="I46" s="208"/>
      <c r="J46" s="208"/>
      <c r="K46" s="208"/>
      <c r="L46" s="209"/>
      <c r="M46" s="207"/>
      <c r="N46" s="208"/>
      <c r="O46" s="208"/>
      <c r="P46" s="208"/>
      <c r="Q46" s="209"/>
      <c r="R46" s="70">
        <v>0</v>
      </c>
      <c r="S46" s="71">
        <v>0</v>
      </c>
      <c r="T46" s="52">
        <v>0</v>
      </c>
      <c r="U46" s="53">
        <v>0</v>
      </c>
      <c r="V46" s="53">
        <v>0</v>
      </c>
      <c r="W46" s="53">
        <v>0</v>
      </c>
      <c r="X46" s="54">
        <v>0</v>
      </c>
      <c r="Y46" s="52">
        <v>1</v>
      </c>
      <c r="Z46" s="54">
        <v>0</v>
      </c>
      <c r="AA46" s="272" t="s">
        <v>510</v>
      </c>
      <c r="AB46" s="273"/>
      <c r="AC46" s="273"/>
      <c r="AD46" s="274"/>
      <c r="AE46" s="348"/>
      <c r="AF46" s="348"/>
      <c r="AG46" s="348"/>
      <c r="AH46" s="348"/>
      <c r="AI46" s="348"/>
    </row>
    <row r="47" spans="1:35" ht="20.100000000000001" customHeight="1" x14ac:dyDescent="0.25">
      <c r="A47" s="2"/>
      <c r="B47" s="256"/>
      <c r="C47" s="231"/>
      <c r="D47" s="232"/>
      <c r="E47" s="232"/>
      <c r="F47" s="233"/>
      <c r="G47" s="210"/>
      <c r="H47" s="211"/>
      <c r="I47" s="211"/>
      <c r="J47" s="211"/>
      <c r="K47" s="211"/>
      <c r="L47" s="212"/>
      <c r="M47" s="210"/>
      <c r="N47" s="211"/>
      <c r="O47" s="211"/>
      <c r="P47" s="211"/>
      <c r="Q47" s="212"/>
      <c r="R47" s="70">
        <v>0</v>
      </c>
      <c r="S47" s="71">
        <v>0</v>
      </c>
      <c r="T47" s="49">
        <v>0</v>
      </c>
      <c r="U47" s="50">
        <v>0</v>
      </c>
      <c r="V47" s="50">
        <v>0</v>
      </c>
      <c r="W47" s="50">
        <v>0</v>
      </c>
      <c r="X47" s="51">
        <v>0</v>
      </c>
      <c r="Y47" s="49">
        <v>1</v>
      </c>
      <c r="Z47" s="51">
        <v>0</v>
      </c>
      <c r="AA47" s="219" t="s">
        <v>510</v>
      </c>
      <c r="AB47" s="220"/>
      <c r="AC47" s="220"/>
      <c r="AD47" s="221"/>
      <c r="AE47" s="348"/>
      <c r="AF47" s="348"/>
      <c r="AG47" s="348"/>
      <c r="AH47" s="348"/>
      <c r="AI47" s="348"/>
    </row>
    <row r="48" spans="1:35" ht="20.100000000000001" customHeight="1" x14ac:dyDescent="0.25">
      <c r="A48" s="2"/>
      <c r="B48" s="256"/>
      <c r="C48" s="231"/>
      <c r="D48" s="232"/>
      <c r="E48" s="232"/>
      <c r="F48" s="233"/>
      <c r="G48" s="210"/>
      <c r="H48" s="211"/>
      <c r="I48" s="211"/>
      <c r="J48" s="211"/>
      <c r="K48" s="211"/>
      <c r="L48" s="212"/>
      <c r="M48" s="210"/>
      <c r="N48" s="211"/>
      <c r="O48" s="211"/>
      <c r="P48" s="211"/>
      <c r="Q48" s="212"/>
      <c r="R48" s="70">
        <v>0</v>
      </c>
      <c r="S48" s="71">
        <v>0</v>
      </c>
      <c r="T48" s="49">
        <v>0</v>
      </c>
      <c r="U48" s="50">
        <v>0</v>
      </c>
      <c r="V48" s="50">
        <v>0</v>
      </c>
      <c r="W48" s="50">
        <v>0</v>
      </c>
      <c r="X48" s="51">
        <v>0</v>
      </c>
      <c r="Y48" s="49">
        <v>1</v>
      </c>
      <c r="Z48" s="51">
        <v>0</v>
      </c>
      <c r="AA48" s="219" t="s">
        <v>510</v>
      </c>
      <c r="AB48" s="220"/>
      <c r="AC48" s="220"/>
      <c r="AD48" s="221"/>
      <c r="AE48" s="348"/>
      <c r="AF48" s="348"/>
      <c r="AG48" s="348"/>
      <c r="AH48" s="348"/>
      <c r="AI48" s="348"/>
    </row>
    <row r="49" spans="1:35" ht="20.100000000000001" customHeight="1" x14ac:dyDescent="0.25">
      <c r="A49" s="2"/>
      <c r="B49" s="256"/>
      <c r="C49" s="231"/>
      <c r="D49" s="232"/>
      <c r="E49" s="232"/>
      <c r="F49" s="233"/>
      <c r="G49" s="210"/>
      <c r="H49" s="211"/>
      <c r="I49" s="211"/>
      <c r="J49" s="211"/>
      <c r="K49" s="211"/>
      <c r="L49" s="212"/>
      <c r="M49" s="210"/>
      <c r="N49" s="211"/>
      <c r="O49" s="211"/>
      <c r="P49" s="211"/>
      <c r="Q49" s="212"/>
      <c r="R49" s="49">
        <v>0</v>
      </c>
      <c r="S49" s="51">
        <v>0</v>
      </c>
      <c r="T49" s="49">
        <v>0</v>
      </c>
      <c r="U49" s="50">
        <v>0</v>
      </c>
      <c r="V49" s="50">
        <v>0</v>
      </c>
      <c r="W49" s="50">
        <v>0</v>
      </c>
      <c r="X49" s="51">
        <v>0</v>
      </c>
      <c r="Y49" s="49">
        <v>1</v>
      </c>
      <c r="Z49" s="51">
        <v>0</v>
      </c>
      <c r="AA49" s="219" t="s">
        <v>510</v>
      </c>
      <c r="AB49" s="220"/>
      <c r="AC49" s="220"/>
      <c r="AD49" s="221"/>
      <c r="AE49" s="348"/>
      <c r="AF49" s="348"/>
      <c r="AG49" s="348"/>
      <c r="AH49" s="348"/>
      <c r="AI49" s="348"/>
    </row>
    <row r="50" spans="1:35" ht="20.100000000000001" customHeight="1" x14ac:dyDescent="0.25">
      <c r="A50" s="2"/>
      <c r="B50" s="257"/>
      <c r="C50" s="343"/>
      <c r="D50" s="344"/>
      <c r="E50" s="344"/>
      <c r="F50" s="345"/>
      <c r="G50" s="213"/>
      <c r="H50" s="214"/>
      <c r="I50" s="214"/>
      <c r="J50" s="214"/>
      <c r="K50" s="214"/>
      <c r="L50" s="215"/>
      <c r="M50" s="213"/>
      <c r="N50" s="214"/>
      <c r="O50" s="214"/>
      <c r="P50" s="214"/>
      <c r="Q50" s="215"/>
      <c r="R50" s="55">
        <v>0</v>
      </c>
      <c r="S50" s="57">
        <v>0</v>
      </c>
      <c r="T50" s="55">
        <v>0</v>
      </c>
      <c r="U50" s="56">
        <v>0</v>
      </c>
      <c r="V50" s="56">
        <v>0</v>
      </c>
      <c r="W50" s="56">
        <v>0</v>
      </c>
      <c r="X50" s="57">
        <v>0</v>
      </c>
      <c r="Y50" s="55">
        <v>1</v>
      </c>
      <c r="Z50" s="57">
        <v>0</v>
      </c>
      <c r="AA50" s="222" t="s">
        <v>510</v>
      </c>
      <c r="AB50" s="223"/>
      <c r="AC50" s="223"/>
      <c r="AD50" s="224"/>
      <c r="AE50" s="348"/>
      <c r="AF50" s="348"/>
      <c r="AG50" s="348"/>
      <c r="AH50" s="348"/>
      <c r="AI50" s="348"/>
    </row>
    <row r="51" spans="1:35" ht="10.5" customHeight="1" x14ac:dyDescent="0.25">
      <c r="A51" s="2"/>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row>
    <row r="52" spans="1:35" ht="20.100000000000001" customHeight="1" x14ac:dyDescent="0.25">
      <c r="A52" s="2"/>
      <c r="B52" s="255" t="s">
        <v>511</v>
      </c>
      <c r="C52" s="258" t="s">
        <v>7</v>
      </c>
      <c r="D52" s="259"/>
      <c r="E52" s="259"/>
      <c r="F52" s="260"/>
      <c r="G52" s="252" t="s">
        <v>12</v>
      </c>
      <c r="H52" s="253"/>
      <c r="I52" s="253"/>
      <c r="J52" s="253"/>
      <c r="K52" s="253"/>
      <c r="L52" s="253"/>
      <c r="M52" s="253"/>
      <c r="N52" s="254"/>
      <c r="O52" s="252" t="s">
        <v>13</v>
      </c>
      <c r="P52" s="253"/>
      <c r="Q52" s="253"/>
      <c r="R52" s="253"/>
      <c r="S52" s="253"/>
      <c r="T52" s="254"/>
      <c r="U52" s="252" t="s">
        <v>14</v>
      </c>
      <c r="V52" s="253"/>
      <c r="W52" s="253"/>
      <c r="X52" s="253"/>
      <c r="Y52" s="253"/>
      <c r="Z52" s="254"/>
      <c r="AA52" s="243" t="s">
        <v>512</v>
      </c>
      <c r="AB52" s="244"/>
      <c r="AC52" s="244"/>
      <c r="AD52" s="245"/>
      <c r="AE52" s="280"/>
      <c r="AF52" s="280"/>
      <c r="AG52" s="280"/>
      <c r="AH52" s="280"/>
      <c r="AI52" s="280"/>
    </row>
    <row r="53" spans="1:35" ht="20.100000000000001" customHeight="1" x14ac:dyDescent="0.25">
      <c r="A53" s="2"/>
      <c r="B53" s="256"/>
      <c r="C53" s="228"/>
      <c r="D53" s="229"/>
      <c r="E53" s="229"/>
      <c r="F53" s="230"/>
      <c r="G53" s="197"/>
      <c r="H53" s="198"/>
      <c r="I53" s="198"/>
      <c r="J53" s="198"/>
      <c r="K53" s="198"/>
      <c r="L53" s="198"/>
      <c r="M53" s="198"/>
      <c r="N53" s="199"/>
      <c r="O53" s="207"/>
      <c r="P53" s="208"/>
      <c r="Q53" s="208"/>
      <c r="R53" s="208"/>
      <c r="S53" s="208"/>
      <c r="T53" s="209"/>
      <c r="U53" s="277"/>
      <c r="V53" s="278"/>
      <c r="W53" s="278"/>
      <c r="X53" s="278"/>
      <c r="Y53" s="278"/>
      <c r="Z53" s="279"/>
      <c r="AA53" s="246"/>
      <c r="AB53" s="247"/>
      <c r="AC53" s="247"/>
      <c r="AD53" s="248"/>
      <c r="AE53" s="280"/>
      <c r="AF53" s="280"/>
      <c r="AG53" s="280"/>
      <c r="AH53" s="280"/>
      <c r="AI53" s="280"/>
    </row>
    <row r="54" spans="1:35" ht="20.100000000000001" customHeight="1" x14ac:dyDescent="0.25">
      <c r="A54" s="2"/>
      <c r="B54" s="256"/>
      <c r="C54" s="231"/>
      <c r="D54" s="232"/>
      <c r="E54" s="232"/>
      <c r="F54" s="233"/>
      <c r="G54" s="281"/>
      <c r="H54" s="282"/>
      <c r="I54" s="282"/>
      <c r="J54" s="282"/>
      <c r="K54" s="282"/>
      <c r="L54" s="282"/>
      <c r="M54" s="282"/>
      <c r="N54" s="283"/>
      <c r="O54" s="210"/>
      <c r="P54" s="211"/>
      <c r="Q54" s="211"/>
      <c r="R54" s="211"/>
      <c r="S54" s="211"/>
      <c r="T54" s="212"/>
      <c r="U54" s="234"/>
      <c r="V54" s="235"/>
      <c r="W54" s="235"/>
      <c r="X54" s="235"/>
      <c r="Y54" s="235"/>
      <c r="Z54" s="236"/>
      <c r="AA54" s="240"/>
      <c r="AB54" s="241"/>
      <c r="AC54" s="241"/>
      <c r="AD54" s="242"/>
      <c r="AE54" s="280"/>
      <c r="AF54" s="280"/>
      <c r="AG54" s="280"/>
      <c r="AH54" s="280"/>
      <c r="AI54" s="280"/>
    </row>
    <row r="55" spans="1:35" ht="20.100000000000001" customHeight="1" x14ac:dyDescent="0.25">
      <c r="A55" s="2"/>
      <c r="B55" s="256"/>
      <c r="C55" s="231"/>
      <c r="D55" s="232"/>
      <c r="E55" s="232"/>
      <c r="F55" s="233"/>
      <c r="G55" s="281"/>
      <c r="H55" s="282"/>
      <c r="I55" s="282"/>
      <c r="J55" s="282"/>
      <c r="K55" s="282"/>
      <c r="L55" s="282"/>
      <c r="M55" s="282"/>
      <c r="N55" s="283"/>
      <c r="O55" s="210"/>
      <c r="P55" s="211"/>
      <c r="Q55" s="211"/>
      <c r="R55" s="211"/>
      <c r="S55" s="211"/>
      <c r="T55" s="212"/>
      <c r="U55" s="234"/>
      <c r="V55" s="235"/>
      <c r="W55" s="235"/>
      <c r="X55" s="235"/>
      <c r="Y55" s="235"/>
      <c r="Z55" s="236"/>
      <c r="AA55" s="240"/>
      <c r="AB55" s="241"/>
      <c r="AC55" s="241"/>
      <c r="AD55" s="242"/>
      <c r="AE55" s="280"/>
      <c r="AF55" s="280"/>
      <c r="AG55" s="280"/>
      <c r="AH55" s="280"/>
      <c r="AI55" s="280"/>
    </row>
    <row r="56" spans="1:35" ht="20.100000000000001" customHeight="1" x14ac:dyDescent="0.25">
      <c r="A56" s="2"/>
      <c r="B56" s="256"/>
      <c r="C56" s="231"/>
      <c r="D56" s="232"/>
      <c r="E56" s="232"/>
      <c r="F56" s="233"/>
      <c r="G56" s="281"/>
      <c r="H56" s="282"/>
      <c r="I56" s="282"/>
      <c r="J56" s="282"/>
      <c r="K56" s="282"/>
      <c r="L56" s="282"/>
      <c r="M56" s="282"/>
      <c r="N56" s="283"/>
      <c r="O56" s="210"/>
      <c r="P56" s="211"/>
      <c r="Q56" s="211"/>
      <c r="R56" s="211"/>
      <c r="S56" s="211"/>
      <c r="T56" s="212"/>
      <c r="U56" s="234"/>
      <c r="V56" s="235"/>
      <c r="W56" s="235"/>
      <c r="X56" s="235"/>
      <c r="Y56" s="235"/>
      <c r="Z56" s="236"/>
      <c r="AA56" s="240"/>
      <c r="AB56" s="241"/>
      <c r="AC56" s="241"/>
      <c r="AD56" s="242"/>
      <c r="AE56" s="280"/>
      <c r="AF56" s="280"/>
      <c r="AG56" s="280"/>
      <c r="AH56" s="280"/>
      <c r="AI56" s="280"/>
    </row>
    <row r="57" spans="1:35" ht="20.100000000000001" customHeight="1" x14ac:dyDescent="0.25">
      <c r="A57" s="2"/>
      <c r="B57" s="257"/>
      <c r="C57" s="343"/>
      <c r="D57" s="344"/>
      <c r="E57" s="344"/>
      <c r="F57" s="345"/>
      <c r="G57" s="213"/>
      <c r="H57" s="214"/>
      <c r="I57" s="214"/>
      <c r="J57" s="214"/>
      <c r="K57" s="214"/>
      <c r="L57" s="214"/>
      <c r="M57" s="214"/>
      <c r="N57" s="215"/>
      <c r="O57" s="213"/>
      <c r="P57" s="214"/>
      <c r="Q57" s="214"/>
      <c r="R57" s="214"/>
      <c r="S57" s="214"/>
      <c r="T57" s="215"/>
      <c r="U57" s="237"/>
      <c r="V57" s="238"/>
      <c r="W57" s="238"/>
      <c r="X57" s="238"/>
      <c r="Y57" s="238"/>
      <c r="Z57" s="239"/>
      <c r="AA57" s="249"/>
      <c r="AB57" s="250"/>
      <c r="AC57" s="250"/>
      <c r="AD57" s="251"/>
      <c r="AE57" s="280"/>
      <c r="AF57" s="280"/>
      <c r="AG57" s="280"/>
      <c r="AH57" s="280"/>
      <c r="AI57" s="280"/>
    </row>
    <row r="58" spans="1:35" ht="20.100000000000001" customHeight="1" x14ac:dyDescent="0.25">
      <c r="A58" s="2"/>
      <c r="B58" s="4"/>
      <c r="C58" s="269" t="str">
        <f>IF(SUM(C46:F50)+SUM(C53:F57)=0," ",SUM(C46:F50)+SUM(C53:F57))</f>
        <v xml:space="preserve"> </v>
      </c>
      <c r="D58" s="270"/>
      <c r="E58" s="270"/>
      <c r="F58" s="271"/>
      <c r="G58" s="200" t="str">
        <f>IF(SUM(C58:F58)=0,"&lt; Checksum: this total should agree with the Total to Advance",IF(SUM(C58:F58)=SUM(AD35),"Agrees with Total to Advance","DOES NOT AGREE WITH TOTAL TO ADVANCE"))</f>
        <v>&lt; Checksum: this total should agree with the Total to Advance</v>
      </c>
      <c r="H58" s="129"/>
      <c r="I58" s="129"/>
      <c r="J58" s="129"/>
      <c r="K58" s="129"/>
      <c r="L58" s="129"/>
      <c r="M58" s="129"/>
      <c r="N58" s="129"/>
      <c r="O58" s="129"/>
      <c r="P58" s="129"/>
      <c r="Q58" s="129"/>
      <c r="R58" s="129"/>
      <c r="S58" s="129"/>
      <c r="T58" s="129"/>
      <c r="U58" s="129"/>
      <c r="V58" s="129"/>
      <c r="W58" s="129"/>
      <c r="X58" s="201" t="s">
        <v>759</v>
      </c>
      <c r="Y58" s="202"/>
      <c r="Z58" s="202"/>
      <c r="AA58" s="202"/>
      <c r="AB58" s="202"/>
      <c r="AC58" s="202"/>
      <c r="AD58" s="202"/>
      <c r="AE58" s="202"/>
      <c r="AF58" s="202"/>
      <c r="AG58" s="202"/>
      <c r="AH58" s="202"/>
      <c r="AI58" s="27"/>
    </row>
    <row r="59" spans="1:35" ht="5.0999999999999996" customHeight="1" x14ac:dyDescent="0.25">
      <c r="A59" s="2"/>
      <c r="B59" s="21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row>
    <row r="60" spans="1:35" ht="5.0999999999999996" customHeight="1" x14ac:dyDescent="0.25">
      <c r="A60" s="2"/>
      <c r="B60" s="218"/>
      <c r="C60" s="218"/>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row>
    <row r="61" spans="1:35" ht="5.0999999999999996" customHeight="1" x14ac:dyDescent="0.25">
      <c r="A61" s="2"/>
      <c r="B61" s="216" t="s">
        <v>55</v>
      </c>
      <c r="C61" s="216"/>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c r="AI61" s="218"/>
    </row>
    <row r="62" spans="1:35" ht="5.0999999999999996" customHeight="1" x14ac:dyDescent="0.25">
      <c r="A62" s="2"/>
      <c r="B62" s="216"/>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18"/>
    </row>
    <row r="63" spans="1:35" ht="5.0999999999999996" customHeight="1" x14ac:dyDescent="0.25">
      <c r="A63" s="2"/>
      <c r="B63" s="216"/>
      <c r="C63" s="216"/>
      <c r="D63" s="216"/>
      <c r="E63" s="216"/>
      <c r="F63" s="216"/>
      <c r="G63" s="216"/>
      <c r="H63" s="216"/>
      <c r="I63" s="216"/>
      <c r="J63" s="216"/>
      <c r="K63" s="216"/>
      <c r="L63" s="216"/>
      <c r="M63" s="216"/>
      <c r="N63" s="216"/>
      <c r="O63" s="216"/>
      <c r="P63" s="216"/>
      <c r="Q63" s="216"/>
      <c r="R63" s="216"/>
      <c r="S63" s="216"/>
      <c r="T63" s="216"/>
      <c r="U63" s="216"/>
      <c r="V63" s="216"/>
      <c r="W63" s="216"/>
      <c r="X63" s="216"/>
      <c r="Y63" s="216"/>
      <c r="Z63" s="216"/>
      <c r="AA63" s="216"/>
      <c r="AB63" s="216"/>
      <c r="AC63" s="216"/>
      <c r="AD63" s="216"/>
      <c r="AE63" s="216"/>
      <c r="AF63" s="216"/>
      <c r="AG63" s="216"/>
      <c r="AH63" s="216"/>
      <c r="AI63" s="218"/>
    </row>
    <row r="64" spans="1:35" ht="5.0999999999999996" customHeight="1" x14ac:dyDescent="0.25">
      <c r="A64" s="2"/>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8"/>
    </row>
    <row r="65" spans="1:35" ht="5.0999999999999996" customHeight="1" x14ac:dyDescent="0.25">
      <c r="A65" s="2"/>
      <c r="B65" s="216" t="s">
        <v>37</v>
      </c>
      <c r="C65" s="216"/>
      <c r="D65" s="216"/>
      <c r="E65" s="216"/>
      <c r="F65" s="216"/>
      <c r="G65" s="216"/>
      <c r="H65" s="216"/>
      <c r="I65" s="216"/>
      <c r="J65" s="216"/>
      <c r="K65" s="216"/>
      <c r="L65" s="216"/>
      <c r="M65" s="216"/>
      <c r="N65" s="216"/>
      <c r="O65" s="216"/>
      <c r="P65" s="216"/>
      <c r="Q65" s="216"/>
      <c r="R65" s="216"/>
      <c r="S65" s="216"/>
      <c r="T65" s="216"/>
      <c r="U65" s="216"/>
      <c r="V65" s="216"/>
      <c r="W65" s="216"/>
      <c r="X65" s="216"/>
      <c r="Y65" s="216"/>
      <c r="Z65" s="216"/>
      <c r="AA65" s="216"/>
      <c r="AB65" s="216"/>
      <c r="AC65" s="216"/>
      <c r="AD65" s="216"/>
      <c r="AE65" s="216"/>
      <c r="AF65" s="216"/>
      <c r="AG65" s="216"/>
      <c r="AH65" s="216"/>
      <c r="AI65" s="218"/>
    </row>
    <row r="66" spans="1:35" ht="5.0999999999999996" customHeight="1" x14ac:dyDescent="0.25">
      <c r="A66" s="2"/>
      <c r="B66" s="216"/>
      <c r="C66" s="216"/>
      <c r="D66" s="216"/>
      <c r="E66" s="216"/>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8"/>
    </row>
    <row r="67" spans="1:35" ht="5.0999999999999996" customHeight="1" x14ac:dyDescent="0.25">
      <c r="A67" s="2"/>
      <c r="B67" s="216"/>
      <c r="C67" s="216"/>
      <c r="D67" s="216"/>
      <c r="E67" s="216"/>
      <c r="F67" s="216"/>
      <c r="G67" s="216"/>
      <c r="H67" s="216"/>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6"/>
      <c r="AF67" s="216"/>
      <c r="AG67" s="216"/>
      <c r="AH67" s="216"/>
      <c r="AI67" s="218"/>
    </row>
    <row r="68" spans="1:35" ht="5.0999999999999996" customHeight="1" x14ac:dyDescent="0.25">
      <c r="A68" s="2"/>
      <c r="B68" s="216"/>
      <c r="C68" s="216"/>
      <c r="D68" s="216"/>
      <c r="E68" s="216"/>
      <c r="F68" s="216"/>
      <c r="G68" s="216"/>
      <c r="H68" s="216"/>
      <c r="I68" s="216"/>
      <c r="J68" s="216"/>
      <c r="K68" s="216"/>
      <c r="L68" s="216"/>
      <c r="M68" s="216"/>
      <c r="N68" s="216"/>
      <c r="O68" s="216"/>
      <c r="P68" s="216"/>
      <c r="Q68" s="216"/>
      <c r="R68" s="216"/>
      <c r="S68" s="216"/>
      <c r="T68" s="216"/>
      <c r="U68" s="216"/>
      <c r="V68" s="216"/>
      <c r="W68" s="216"/>
      <c r="X68" s="216"/>
      <c r="Y68" s="216"/>
      <c r="Z68" s="216"/>
      <c r="AA68" s="216"/>
      <c r="AB68" s="216"/>
      <c r="AC68" s="216"/>
      <c r="AD68" s="216"/>
      <c r="AE68" s="216"/>
      <c r="AF68" s="216"/>
      <c r="AG68" s="216"/>
      <c r="AH68" s="216"/>
      <c r="AI68" s="218"/>
    </row>
    <row r="69" spans="1:35" ht="5.0999999999999996" customHeight="1" x14ac:dyDescent="0.25">
      <c r="A69" s="2"/>
      <c r="B69" s="218"/>
      <c r="C69" s="218"/>
      <c r="D69" s="218"/>
      <c r="E69" s="218"/>
      <c r="F69" s="218"/>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row>
    <row r="70" spans="1:35" ht="5.0999999999999996" customHeight="1" x14ac:dyDescent="0.25">
      <c r="A70" s="2"/>
      <c r="B70" s="218"/>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row>
    <row r="71" spans="1:35" ht="20.100000000000001" customHeight="1" x14ac:dyDescent="0.3">
      <c r="A71" s="2"/>
      <c r="B71" s="206" t="s">
        <v>38</v>
      </c>
      <c r="C71" s="206"/>
      <c r="D71" s="206"/>
      <c r="E71" s="206"/>
      <c r="F71" s="206"/>
      <c r="G71" s="206"/>
      <c r="H71" s="206"/>
      <c r="I71" s="206"/>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c r="AH71" s="206"/>
      <c r="AI71" s="44"/>
    </row>
    <row r="72" spans="1:35" ht="27.9" customHeight="1" x14ac:dyDescent="0.25">
      <c r="A72" s="2"/>
      <c r="B72" s="284" t="s">
        <v>482</v>
      </c>
      <c r="C72" s="284"/>
      <c r="D72" s="284"/>
      <c r="E72" s="284"/>
      <c r="F72" s="284"/>
      <c r="G72" s="284"/>
      <c r="H72" s="284"/>
      <c r="I72" s="284"/>
      <c r="J72" s="284"/>
      <c r="K72" s="284"/>
      <c r="L72" s="284"/>
      <c r="M72" s="284"/>
      <c r="N72" s="284"/>
      <c r="O72" s="284"/>
      <c r="P72" s="284"/>
      <c r="Q72" s="284"/>
      <c r="R72" s="284"/>
      <c r="S72" s="284"/>
      <c r="T72" s="284"/>
      <c r="U72" s="284"/>
      <c r="V72" s="284"/>
      <c r="W72" s="284"/>
      <c r="X72" s="284"/>
      <c r="Y72" s="284"/>
      <c r="Z72" s="284"/>
      <c r="AA72" s="284"/>
      <c r="AB72" s="284"/>
      <c r="AC72" s="284"/>
      <c r="AD72" s="284"/>
      <c r="AE72" s="284"/>
      <c r="AF72" s="284"/>
      <c r="AG72" s="284"/>
      <c r="AH72" s="284"/>
      <c r="AI72" s="40"/>
    </row>
    <row r="73" spans="1:35" ht="14.1" customHeight="1" x14ac:dyDescent="0.25">
      <c r="A73" s="2"/>
      <c r="B73" s="217" t="s">
        <v>489</v>
      </c>
      <c r="C73" s="217"/>
      <c r="D73" s="217"/>
      <c r="E73" s="217"/>
      <c r="F73" s="217"/>
      <c r="G73" s="217"/>
      <c r="H73" s="217"/>
      <c r="I73" s="217"/>
      <c r="J73" s="217"/>
      <c r="K73" s="217"/>
      <c r="L73" s="217"/>
      <c r="M73" s="217"/>
      <c r="N73" s="217"/>
      <c r="O73" s="217"/>
      <c r="P73" s="217"/>
      <c r="Q73" s="217"/>
      <c r="R73" s="217"/>
      <c r="S73" s="217"/>
      <c r="T73" s="217"/>
      <c r="U73" s="217"/>
      <c r="V73" s="217"/>
      <c r="W73" s="217"/>
      <c r="X73" s="217"/>
      <c r="Y73" s="217"/>
      <c r="Z73" s="217"/>
      <c r="AA73" s="217"/>
      <c r="AB73" s="217"/>
      <c r="AC73" s="217"/>
      <c r="AD73" s="217"/>
      <c r="AE73" s="217"/>
      <c r="AF73" s="217"/>
      <c r="AG73" s="217"/>
      <c r="AH73" s="217"/>
      <c r="AI73" s="28"/>
    </row>
    <row r="74" spans="1:35" ht="14.1" customHeight="1" x14ac:dyDescent="0.25">
      <c r="A74" s="2"/>
      <c r="B74" s="217"/>
      <c r="C74" s="217"/>
      <c r="D74" s="217"/>
      <c r="E74" s="217"/>
      <c r="F74" s="217"/>
      <c r="G74" s="217"/>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8"/>
    </row>
    <row r="75" spans="1:35" ht="14.1" customHeight="1" x14ac:dyDescent="0.25">
      <c r="A75" s="2"/>
      <c r="B75" s="217" t="s">
        <v>444</v>
      </c>
      <c r="C75" s="217"/>
      <c r="D75" s="217"/>
      <c r="E75" s="217"/>
      <c r="F75" s="217"/>
      <c r="G75" s="217"/>
      <c r="H75" s="217"/>
      <c r="I75" s="217"/>
      <c r="J75" s="217"/>
      <c r="K75" s="217"/>
      <c r="L75" s="217"/>
      <c r="M75" s="217"/>
      <c r="N75" s="217"/>
      <c r="O75" s="217"/>
      <c r="P75" s="217"/>
      <c r="Q75" s="217"/>
      <c r="R75" s="217"/>
      <c r="S75" s="217"/>
      <c r="T75" s="217"/>
      <c r="U75" s="217"/>
      <c r="V75" s="217"/>
      <c r="W75" s="217"/>
      <c r="X75" s="217"/>
      <c r="Y75" s="217"/>
      <c r="Z75" s="217"/>
      <c r="AA75" s="217"/>
      <c r="AB75" s="217"/>
      <c r="AC75" s="217"/>
      <c r="AD75" s="217"/>
      <c r="AE75" s="217"/>
      <c r="AF75" s="217"/>
      <c r="AG75" s="217"/>
      <c r="AH75" s="217"/>
      <c r="AI75" s="26"/>
    </row>
    <row r="76" spans="1:35" ht="96" customHeight="1" x14ac:dyDescent="0.25">
      <c r="A76" s="2"/>
      <c r="B76" s="217"/>
      <c r="C76" s="217"/>
      <c r="D76" s="217"/>
      <c r="E76" s="217"/>
      <c r="F76" s="217"/>
      <c r="G76" s="217"/>
      <c r="H76" s="217"/>
      <c r="I76" s="217"/>
      <c r="J76" s="217"/>
      <c r="K76" s="217"/>
      <c r="L76" s="217"/>
      <c r="M76" s="217"/>
      <c r="N76" s="217"/>
      <c r="O76" s="217"/>
      <c r="P76" s="217"/>
      <c r="Q76" s="217"/>
      <c r="R76" s="217"/>
      <c r="S76" s="217"/>
      <c r="T76" s="217"/>
      <c r="U76" s="217"/>
      <c r="V76" s="217"/>
      <c r="W76" s="217"/>
      <c r="X76" s="217"/>
      <c r="Y76" s="217"/>
      <c r="Z76" s="217"/>
      <c r="AA76" s="217"/>
      <c r="AB76" s="217"/>
      <c r="AC76" s="217"/>
      <c r="AD76" s="217"/>
      <c r="AE76" s="217"/>
      <c r="AF76" s="217"/>
      <c r="AG76" s="217"/>
      <c r="AH76" s="217"/>
      <c r="AI76" s="26"/>
    </row>
    <row r="77" spans="1:35" ht="27.9" customHeight="1" x14ac:dyDescent="0.25">
      <c r="A77" s="2"/>
      <c r="B77" s="148" t="s">
        <v>445</v>
      </c>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9"/>
    </row>
    <row r="78" spans="1:35" ht="9.9" customHeight="1" x14ac:dyDescent="0.25">
      <c r="A78" s="2"/>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48"/>
    </row>
    <row r="79" spans="1:35" ht="20.100000000000001" customHeight="1" x14ac:dyDescent="0.3">
      <c r="A79" s="2"/>
      <c r="B79" s="191" t="s">
        <v>39</v>
      </c>
      <c r="C79" s="191"/>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c r="AG79" s="191"/>
      <c r="AH79" s="191"/>
      <c r="AI79" s="44"/>
    </row>
    <row r="80" spans="1:35" ht="27.9" customHeight="1" x14ac:dyDescent="0.25">
      <c r="A80" s="2"/>
      <c r="B80" s="148" t="s">
        <v>484</v>
      </c>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40"/>
    </row>
    <row r="81" spans="1:35" ht="20.100000000000001" customHeight="1" x14ac:dyDescent="0.25">
      <c r="A81" s="2"/>
      <c r="B81" s="148" t="s">
        <v>53</v>
      </c>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45"/>
    </row>
    <row r="82" spans="1:35" ht="27.9" customHeight="1" x14ac:dyDescent="0.25">
      <c r="A82" s="2"/>
      <c r="B82" s="169" t="s">
        <v>247</v>
      </c>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E82" s="170"/>
      <c r="AF82" s="170"/>
      <c r="AG82" s="170"/>
      <c r="AH82" s="171"/>
      <c r="AI82" s="23"/>
    </row>
    <row r="83" spans="1:35" ht="20.100000000000001" customHeight="1" x14ac:dyDescent="0.25">
      <c r="A83" s="2"/>
      <c r="B83" s="148" t="s">
        <v>54</v>
      </c>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45"/>
    </row>
    <row r="84" spans="1:35" ht="42" customHeight="1" x14ac:dyDescent="0.25">
      <c r="A84" s="2"/>
      <c r="B84" s="169" t="s">
        <v>446</v>
      </c>
      <c r="C84" s="170"/>
      <c r="D84" s="170"/>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0"/>
      <c r="AG84" s="170"/>
      <c r="AH84" s="171"/>
      <c r="AI84" s="23"/>
    </row>
    <row r="85" spans="1:35" ht="20.100000000000001" customHeight="1" x14ac:dyDescent="0.25">
      <c r="A85" s="2"/>
      <c r="B85" s="148" t="s">
        <v>249</v>
      </c>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45"/>
    </row>
    <row r="86" spans="1:35" ht="14.1" customHeight="1" x14ac:dyDescent="0.25">
      <c r="A86" s="2"/>
      <c r="B86" s="179" t="s">
        <v>250</v>
      </c>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80"/>
      <c r="AA86" s="180"/>
      <c r="AB86" s="180"/>
      <c r="AC86" s="180"/>
      <c r="AD86" s="180"/>
      <c r="AE86" s="180"/>
      <c r="AF86" s="180"/>
      <c r="AG86" s="180"/>
      <c r="AH86" s="181"/>
      <c r="AI86" s="23"/>
    </row>
    <row r="87" spans="1:35" ht="42" customHeight="1" x14ac:dyDescent="0.25">
      <c r="A87" s="2"/>
      <c r="B87" s="182" t="s">
        <v>750</v>
      </c>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183"/>
      <c r="AB87" s="183"/>
      <c r="AC87" s="183"/>
      <c r="AD87" s="183"/>
      <c r="AE87" s="183"/>
      <c r="AF87" s="183"/>
      <c r="AG87" s="183"/>
      <c r="AH87" s="184"/>
      <c r="AI87" s="41"/>
    </row>
    <row r="88" spans="1:35" ht="30" customHeight="1" x14ac:dyDescent="0.25">
      <c r="A88" s="2"/>
      <c r="B88" s="185" t="s">
        <v>751</v>
      </c>
      <c r="C88" s="186"/>
      <c r="D88" s="186"/>
      <c r="E88" s="186"/>
      <c r="F88" s="186"/>
      <c r="G88" s="186"/>
      <c r="H88" s="186"/>
      <c r="I88" s="186"/>
      <c r="J88" s="186"/>
      <c r="K88" s="186"/>
      <c r="L88" s="186"/>
      <c r="M88" s="186"/>
      <c r="N88" s="186"/>
      <c r="O88" s="186"/>
      <c r="P88" s="186"/>
      <c r="Q88" s="186"/>
      <c r="R88" s="186"/>
      <c r="S88" s="186"/>
      <c r="T88" s="186"/>
      <c r="U88" s="186"/>
      <c r="V88" s="186"/>
      <c r="W88" s="186"/>
      <c r="X88" s="186"/>
      <c r="Y88" s="186"/>
      <c r="Z88" s="186"/>
      <c r="AA88" s="186"/>
      <c r="AB88" s="186"/>
      <c r="AC88" s="186"/>
      <c r="AD88" s="186"/>
      <c r="AE88" s="186"/>
      <c r="AF88" s="186"/>
      <c r="AG88" s="186"/>
      <c r="AH88" s="187"/>
      <c r="AI88" s="41"/>
    </row>
    <row r="89" spans="1:35" ht="20.100000000000001" customHeight="1" x14ac:dyDescent="0.25">
      <c r="A89" s="2"/>
      <c r="B89" s="148" t="s">
        <v>251</v>
      </c>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c r="AE89" s="148"/>
      <c r="AF89" s="148"/>
      <c r="AG89" s="148"/>
      <c r="AH89" s="148"/>
      <c r="AI89" s="45"/>
    </row>
    <row r="90" spans="1:35" ht="42" customHeight="1" x14ac:dyDescent="0.25">
      <c r="A90" s="2"/>
      <c r="B90" s="169" t="s">
        <v>485</v>
      </c>
      <c r="C90" s="170"/>
      <c r="D90" s="170"/>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0"/>
      <c r="AH90" s="171"/>
      <c r="AI90" s="23"/>
    </row>
    <row r="91" spans="1:35" ht="20.100000000000001" customHeight="1" x14ac:dyDescent="0.25">
      <c r="A91" s="2"/>
      <c r="B91" s="148" t="s">
        <v>252</v>
      </c>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45"/>
    </row>
    <row r="92" spans="1:35" ht="42.75" customHeight="1" x14ac:dyDescent="0.25">
      <c r="A92" s="2"/>
      <c r="B92" s="169" t="s">
        <v>475</v>
      </c>
      <c r="C92" s="170"/>
      <c r="D92" s="170"/>
      <c r="E92" s="170"/>
      <c r="F92" s="170"/>
      <c r="G92" s="170"/>
      <c r="H92" s="170"/>
      <c r="I92" s="170"/>
      <c r="J92" s="170"/>
      <c r="K92" s="170"/>
      <c r="L92" s="170"/>
      <c r="M92" s="170"/>
      <c r="N92" s="170"/>
      <c r="O92" s="170"/>
      <c r="P92" s="170"/>
      <c r="Q92" s="170"/>
      <c r="R92" s="170"/>
      <c r="S92" s="170"/>
      <c r="T92" s="170"/>
      <c r="U92" s="170"/>
      <c r="V92" s="170"/>
      <c r="W92" s="170"/>
      <c r="X92" s="170"/>
      <c r="Y92" s="170"/>
      <c r="Z92" s="170"/>
      <c r="AA92" s="170"/>
      <c r="AB92" s="170"/>
      <c r="AC92" s="170"/>
      <c r="AD92" s="170"/>
      <c r="AE92" s="170"/>
      <c r="AF92" s="170"/>
      <c r="AG92" s="170"/>
      <c r="AH92" s="171"/>
      <c r="AI92" s="23"/>
    </row>
    <row r="93" spans="1:35" ht="20.100000000000001" customHeight="1" x14ac:dyDescent="0.25">
      <c r="A93" s="2"/>
      <c r="B93" s="148" t="s">
        <v>253</v>
      </c>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48"/>
      <c r="AI93" s="45"/>
    </row>
    <row r="94" spans="1:35" ht="72" customHeight="1" x14ac:dyDescent="0.25">
      <c r="A94" s="2"/>
      <c r="B94" s="169" t="s">
        <v>476</v>
      </c>
      <c r="C94" s="170"/>
      <c r="D94" s="170"/>
      <c r="E94" s="170"/>
      <c r="F94" s="170"/>
      <c r="G94" s="170"/>
      <c r="H94" s="170"/>
      <c r="I94" s="170"/>
      <c r="J94" s="170"/>
      <c r="K94" s="170"/>
      <c r="L94" s="170"/>
      <c r="M94" s="170"/>
      <c r="N94" s="170"/>
      <c r="O94" s="170"/>
      <c r="P94" s="170"/>
      <c r="Q94" s="170"/>
      <c r="R94" s="170"/>
      <c r="S94" s="170"/>
      <c r="T94" s="170"/>
      <c r="U94" s="170"/>
      <c r="V94" s="170"/>
      <c r="W94" s="170"/>
      <c r="X94" s="170"/>
      <c r="Y94" s="170"/>
      <c r="Z94" s="170"/>
      <c r="AA94" s="170"/>
      <c r="AB94" s="170"/>
      <c r="AC94" s="170"/>
      <c r="AD94" s="170"/>
      <c r="AE94" s="170"/>
      <c r="AF94" s="170"/>
      <c r="AG94" s="170"/>
      <c r="AH94" s="171"/>
      <c r="AI94" s="18"/>
    </row>
    <row r="95" spans="1:35" ht="20.100000000000001" customHeight="1" x14ac:dyDescent="0.25">
      <c r="A95" s="2"/>
      <c r="B95" s="148" t="s">
        <v>254</v>
      </c>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45"/>
    </row>
    <row r="96" spans="1:35" ht="40.5" customHeight="1" x14ac:dyDescent="0.25">
      <c r="A96" s="2"/>
      <c r="B96" s="169" t="s">
        <v>486</v>
      </c>
      <c r="C96" s="170"/>
      <c r="D96" s="170"/>
      <c r="E96" s="170"/>
      <c r="F96" s="170"/>
      <c r="G96" s="170"/>
      <c r="H96" s="170"/>
      <c r="I96" s="170"/>
      <c r="J96" s="170"/>
      <c r="K96" s="170"/>
      <c r="L96" s="170"/>
      <c r="M96" s="170"/>
      <c r="N96" s="170"/>
      <c r="O96" s="170"/>
      <c r="P96" s="170"/>
      <c r="Q96" s="170"/>
      <c r="R96" s="170"/>
      <c r="S96" s="170"/>
      <c r="T96" s="170"/>
      <c r="U96" s="170"/>
      <c r="V96" s="170"/>
      <c r="W96" s="170"/>
      <c r="X96" s="170"/>
      <c r="Y96" s="170"/>
      <c r="Z96" s="170"/>
      <c r="AA96" s="170"/>
      <c r="AB96" s="170"/>
      <c r="AC96" s="170"/>
      <c r="AD96" s="170"/>
      <c r="AE96" s="170"/>
      <c r="AF96" s="170"/>
      <c r="AG96" s="170"/>
      <c r="AH96" s="171"/>
      <c r="AI96" s="18"/>
    </row>
    <row r="97" spans="1:35" ht="20.100000000000001" customHeight="1" x14ac:dyDescent="0.25">
      <c r="A97" s="2"/>
      <c r="B97" s="148" t="s">
        <v>255</v>
      </c>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45"/>
    </row>
    <row r="98" spans="1:35" ht="57.75" customHeight="1" x14ac:dyDescent="0.25">
      <c r="A98" s="2"/>
      <c r="B98" s="169" t="s">
        <v>497</v>
      </c>
      <c r="C98" s="170"/>
      <c r="D98" s="170"/>
      <c r="E98" s="170"/>
      <c r="F98" s="170"/>
      <c r="G98" s="170"/>
      <c r="H98" s="170"/>
      <c r="I98" s="170"/>
      <c r="J98" s="170"/>
      <c r="K98" s="170"/>
      <c r="L98" s="170"/>
      <c r="M98" s="170"/>
      <c r="N98" s="170"/>
      <c r="O98" s="170"/>
      <c r="P98" s="170"/>
      <c r="Q98" s="170"/>
      <c r="R98" s="170"/>
      <c r="S98" s="170"/>
      <c r="T98" s="170"/>
      <c r="U98" s="170"/>
      <c r="V98" s="170"/>
      <c r="W98" s="170"/>
      <c r="X98" s="170"/>
      <c r="Y98" s="170"/>
      <c r="Z98" s="170"/>
      <c r="AA98" s="170"/>
      <c r="AB98" s="170"/>
      <c r="AC98" s="170"/>
      <c r="AD98" s="170"/>
      <c r="AE98" s="170"/>
      <c r="AF98" s="170"/>
      <c r="AG98" s="170"/>
      <c r="AH98" s="171"/>
      <c r="AI98" s="18"/>
    </row>
    <row r="99" spans="1:35" ht="20.100000000000001" customHeight="1" x14ac:dyDescent="0.25">
      <c r="A99" s="2"/>
      <c r="B99" s="148" t="s">
        <v>256</v>
      </c>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c r="AB99" s="148"/>
      <c r="AC99" s="148"/>
      <c r="AD99" s="148"/>
      <c r="AE99" s="148"/>
      <c r="AF99" s="148"/>
      <c r="AG99" s="148"/>
      <c r="AH99" s="148"/>
      <c r="AI99" s="45"/>
    </row>
    <row r="100" spans="1:35" ht="56.1" customHeight="1" x14ac:dyDescent="0.25">
      <c r="A100" s="2"/>
      <c r="B100" s="169" t="s">
        <v>257</v>
      </c>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170"/>
      <c r="Z100" s="170"/>
      <c r="AA100" s="170"/>
      <c r="AB100" s="170"/>
      <c r="AC100" s="170"/>
      <c r="AD100" s="170"/>
      <c r="AE100" s="170"/>
      <c r="AF100" s="170"/>
      <c r="AG100" s="170"/>
      <c r="AH100" s="171"/>
      <c r="AI100" s="18"/>
    </row>
    <row r="101" spans="1:35" ht="8.1" customHeight="1" x14ac:dyDescent="0.25">
      <c r="A101" s="2"/>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8"/>
    </row>
    <row r="102" spans="1:35" ht="30.75" customHeight="1" x14ac:dyDescent="0.25">
      <c r="A102" s="2"/>
      <c r="B102" s="148" t="s">
        <v>487</v>
      </c>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8"/>
    </row>
    <row r="103" spans="1:35" ht="8.25" customHeight="1" x14ac:dyDescent="0.25">
      <c r="A103" s="2"/>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c r="AB103" s="148"/>
      <c r="AC103" s="148"/>
      <c r="AD103" s="148"/>
      <c r="AE103" s="148"/>
      <c r="AF103" s="148"/>
      <c r="AG103" s="148"/>
      <c r="AH103" s="148"/>
      <c r="AI103" s="18"/>
    </row>
    <row r="104" spans="1:35" ht="27" customHeight="1" x14ac:dyDescent="0.25">
      <c r="A104" s="2"/>
      <c r="B104" s="148" t="s">
        <v>258</v>
      </c>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8"/>
    </row>
    <row r="105" spans="1:35" ht="5.0999999999999996" customHeight="1" x14ac:dyDescent="0.25">
      <c r="A105" s="2"/>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row>
    <row r="106" spans="1:35" x14ac:dyDescent="0.25"/>
    <row r="107" spans="1:35" x14ac:dyDescent="0.25"/>
    <row r="108" spans="1:35" x14ac:dyDescent="0.25"/>
    <row r="109" spans="1:35" x14ac:dyDescent="0.25"/>
    <row r="110" spans="1:35" x14ac:dyDescent="0.25"/>
    <row r="111" spans="1:35" x14ac:dyDescent="0.25"/>
    <row r="112" spans="1:35"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sheetData>
  <sheetProtection algorithmName="SHA-512" hashValue="I1p28M0MU8WISrO5VB9qMhsIoR0oXAV9AWhsYylxJJY0Tbx1o2r6CQc3vr0jhM7v/6fJY1e86wB/Ldkye3yiKA==" saltValue="055xcXDwLjnKepDFEmA4cw==" spinCount="100000" sheet="1" objects="1" scenarios="1" selectLockedCells="1"/>
  <dataConsolidate/>
  <mergeCells count="214">
    <mergeCell ref="G18:AG18"/>
    <mergeCell ref="G19:AG19"/>
    <mergeCell ref="U54:Z54"/>
    <mergeCell ref="U55:Z55"/>
    <mergeCell ref="D23:F23"/>
    <mergeCell ref="B26:F26"/>
    <mergeCell ref="B27:F27"/>
    <mergeCell ref="C56:F56"/>
    <mergeCell ref="C57:F57"/>
    <mergeCell ref="B35:V35"/>
    <mergeCell ref="B44:AH44"/>
    <mergeCell ref="AE45:AI50"/>
    <mergeCell ref="B42:F42"/>
    <mergeCell ref="C50:F50"/>
    <mergeCell ref="N23:S23"/>
    <mergeCell ref="T23:V23"/>
    <mergeCell ref="C45:F45"/>
    <mergeCell ref="Y27:AC27"/>
    <mergeCell ref="Y28:AC28"/>
    <mergeCell ref="Y29:AC29"/>
    <mergeCell ref="Y30:AC30"/>
    <mergeCell ref="B37:AH40"/>
    <mergeCell ref="C48:F48"/>
    <mergeCell ref="C49:F49"/>
    <mergeCell ref="W35:AC35"/>
    <mergeCell ref="B13:J13"/>
    <mergeCell ref="O13:W13"/>
    <mergeCell ref="X13:AH13"/>
    <mergeCell ref="G26:X26"/>
    <mergeCell ref="G27:X27"/>
    <mergeCell ref="G28:X28"/>
    <mergeCell ref="Y26:AC26"/>
    <mergeCell ref="K13:M13"/>
    <mergeCell ref="B17:C17"/>
    <mergeCell ref="D17:F17"/>
    <mergeCell ref="O17:T17"/>
    <mergeCell ref="AC17:AG17"/>
    <mergeCell ref="B18:C23"/>
    <mergeCell ref="D18:F18"/>
    <mergeCell ref="D20:G20"/>
    <mergeCell ref="D22:F22"/>
    <mergeCell ref="G22:AG22"/>
    <mergeCell ref="D19:F19"/>
    <mergeCell ref="B28:F28"/>
    <mergeCell ref="W23:AG23"/>
    <mergeCell ref="G23:M23"/>
    <mergeCell ref="O14:AG14"/>
    <mergeCell ref="O15:AG15"/>
    <mergeCell ref="B72:AH72"/>
    <mergeCell ref="B73:AH73"/>
    <mergeCell ref="G42:R42"/>
    <mergeCell ref="G43:R43"/>
    <mergeCell ref="U42:Z42"/>
    <mergeCell ref="G45:L45"/>
    <mergeCell ref="M45:Q45"/>
    <mergeCell ref="AD35:AH35"/>
    <mergeCell ref="D21:G21"/>
    <mergeCell ref="H21:AG21"/>
    <mergeCell ref="Y31:AC31"/>
    <mergeCell ref="Y32:AC32"/>
    <mergeCell ref="Y33:AC33"/>
    <mergeCell ref="Y34:AC34"/>
    <mergeCell ref="B33:F33"/>
    <mergeCell ref="G29:X29"/>
    <mergeCell ref="B34:F34"/>
    <mergeCell ref="G30:X30"/>
    <mergeCell ref="G31:X31"/>
    <mergeCell ref="G32:X32"/>
    <mergeCell ref="G33:X33"/>
    <mergeCell ref="G34:X34"/>
    <mergeCell ref="B65:AH68"/>
    <mergeCell ref="B59:AI59"/>
    <mergeCell ref="B75:AH75"/>
    <mergeCell ref="B74:AH74"/>
    <mergeCell ref="B45:B50"/>
    <mergeCell ref="B52:B57"/>
    <mergeCell ref="C52:F52"/>
    <mergeCell ref="Y45:Z45"/>
    <mergeCell ref="AA42:AH43"/>
    <mergeCell ref="B51:AI51"/>
    <mergeCell ref="AI61:AI70"/>
    <mergeCell ref="R45:S45"/>
    <mergeCell ref="C58:F58"/>
    <mergeCell ref="AA46:AD46"/>
    <mergeCell ref="U43:Z43"/>
    <mergeCell ref="U53:Z53"/>
    <mergeCell ref="AE52:AI57"/>
    <mergeCell ref="G54:N54"/>
    <mergeCell ref="G55:N55"/>
    <mergeCell ref="G56:N56"/>
    <mergeCell ref="G57:N57"/>
    <mergeCell ref="O53:T53"/>
    <mergeCell ref="O54:T54"/>
    <mergeCell ref="O55:T55"/>
    <mergeCell ref="O56:T56"/>
    <mergeCell ref="O57:T57"/>
    <mergeCell ref="A2:A43"/>
    <mergeCell ref="AA47:AD47"/>
    <mergeCell ref="AA48:AD48"/>
    <mergeCell ref="AA49:AD49"/>
    <mergeCell ref="AA50:AD50"/>
    <mergeCell ref="B60:AI60"/>
    <mergeCell ref="B69:AH70"/>
    <mergeCell ref="AA45:AD45"/>
    <mergeCell ref="C46:F46"/>
    <mergeCell ref="C47:F47"/>
    <mergeCell ref="U56:Z56"/>
    <mergeCell ref="U57:Z57"/>
    <mergeCell ref="AA54:AD54"/>
    <mergeCell ref="AA55:AD55"/>
    <mergeCell ref="AA56:AD56"/>
    <mergeCell ref="AA52:AD52"/>
    <mergeCell ref="AA53:AD53"/>
    <mergeCell ref="AA57:AD57"/>
    <mergeCell ref="C53:F53"/>
    <mergeCell ref="C54:F54"/>
    <mergeCell ref="C55:F55"/>
    <mergeCell ref="G52:N52"/>
    <mergeCell ref="O52:T52"/>
    <mergeCell ref="U52:Z52"/>
    <mergeCell ref="B84:AH84"/>
    <mergeCell ref="B85:AH85"/>
    <mergeCell ref="B77:AH77"/>
    <mergeCell ref="B78:AH78"/>
    <mergeCell ref="G58:W58"/>
    <mergeCell ref="X58:AH58"/>
    <mergeCell ref="B43:F43"/>
    <mergeCell ref="B71:AH71"/>
    <mergeCell ref="B80:AH80"/>
    <mergeCell ref="B81:AH81"/>
    <mergeCell ref="B82:AH82"/>
    <mergeCell ref="B83:AH83"/>
    <mergeCell ref="G46:L46"/>
    <mergeCell ref="G47:L47"/>
    <mergeCell ref="G48:L48"/>
    <mergeCell ref="G49:L49"/>
    <mergeCell ref="G50:L50"/>
    <mergeCell ref="M46:Q46"/>
    <mergeCell ref="M47:Q47"/>
    <mergeCell ref="M48:Q48"/>
    <mergeCell ref="M49:Q49"/>
    <mergeCell ref="B61:AH64"/>
    <mergeCell ref="M50:Q50"/>
    <mergeCell ref="B76:AH76"/>
    <mergeCell ref="B92:AH92"/>
    <mergeCell ref="B93:AH93"/>
    <mergeCell ref="AD26:AH26"/>
    <mergeCell ref="AD27:AH27"/>
    <mergeCell ref="AD28:AH28"/>
    <mergeCell ref="AD29:AH29"/>
    <mergeCell ref="AD30:AH30"/>
    <mergeCell ref="AD31:AH31"/>
    <mergeCell ref="AD32:AH32"/>
    <mergeCell ref="AD33:AH33"/>
    <mergeCell ref="AD34:AH34"/>
    <mergeCell ref="B86:AH86"/>
    <mergeCell ref="B87:AH87"/>
    <mergeCell ref="B88:AH88"/>
    <mergeCell ref="B89:AH89"/>
    <mergeCell ref="B36:O36"/>
    <mergeCell ref="P36:AG36"/>
    <mergeCell ref="B79:AH79"/>
    <mergeCell ref="T45:X45"/>
    <mergeCell ref="B29:F29"/>
    <mergeCell ref="B30:F30"/>
    <mergeCell ref="B31:F31"/>
    <mergeCell ref="B32:F32"/>
    <mergeCell ref="G53:N53"/>
    <mergeCell ref="B102:AH102"/>
    <mergeCell ref="B103:AH103"/>
    <mergeCell ref="B104:AH104"/>
    <mergeCell ref="AD5:AH5"/>
    <mergeCell ref="AA8:AH8"/>
    <mergeCell ref="B4:G4"/>
    <mergeCell ref="H4:Q4"/>
    <mergeCell ref="W8:Z8"/>
    <mergeCell ref="E10:S10"/>
    <mergeCell ref="T10:V10"/>
    <mergeCell ref="W10:AH10"/>
    <mergeCell ref="B16:AH16"/>
    <mergeCell ref="B24:AH24"/>
    <mergeCell ref="B94:AH94"/>
    <mergeCell ref="B95:AH95"/>
    <mergeCell ref="B96:AH96"/>
    <mergeCell ref="B97:AH97"/>
    <mergeCell ref="B98:AH98"/>
    <mergeCell ref="B99:AH99"/>
    <mergeCell ref="B100:AH100"/>
    <mergeCell ref="B25:AH25"/>
    <mergeCell ref="B101:AH101"/>
    <mergeCell ref="B90:AH90"/>
    <mergeCell ref="B91:AH91"/>
    <mergeCell ref="B14:J14"/>
    <mergeCell ref="B15:J15"/>
    <mergeCell ref="B2:Y2"/>
    <mergeCell ref="Y11:AC11"/>
    <mergeCell ref="B11:D12"/>
    <mergeCell ref="E11:X12"/>
    <mergeCell ref="AD11:AH12"/>
    <mergeCell ref="Y12:AC12"/>
    <mergeCell ref="B3:Y3"/>
    <mergeCell ref="B5:Y5"/>
    <mergeCell ref="B6:Y6"/>
    <mergeCell ref="B9:AH9"/>
    <mergeCell ref="R4:Y4"/>
    <mergeCell ref="Y7:AH7"/>
    <mergeCell ref="B7:G7"/>
    <mergeCell ref="B8:G8"/>
    <mergeCell ref="H7:X7"/>
    <mergeCell ref="H8:V8"/>
    <mergeCell ref="Z5:AC5"/>
    <mergeCell ref="B10:D10"/>
    <mergeCell ref="K14:M14"/>
    <mergeCell ref="K15:M15"/>
  </mergeCells>
  <phoneticPr fontId="0" type="noConversion"/>
  <conditionalFormatting sqref="G58">
    <cfRule type="cellIs" dxfId="7" priority="13" stopIfTrue="1" operator="equal">
      <formula>"DOES NOT AGREE WITH TOTAL TO PAY"</formula>
    </cfRule>
  </conditionalFormatting>
  <conditionalFormatting sqref="B18:G18 B20:AG22 B19:C19 G19 B23:W23">
    <cfRule type="expression" dxfId="6" priority="2">
      <formula>LEN($G$17)&gt;0</formula>
    </cfRule>
  </conditionalFormatting>
  <conditionalFormatting sqref="B17:AG17">
    <cfRule type="expression" dxfId="5" priority="3">
      <formula>OR(LEN($G$18)&gt;0,LEN($H$20)&gt;0,LEN($H$21)&gt;0,LEN($G$22)&gt;0,LEN($G$23)&gt;0)</formula>
    </cfRule>
  </conditionalFormatting>
  <conditionalFormatting sqref="D19:F19">
    <cfRule type="expression" dxfId="4" priority="1">
      <formula>LEN($G$17)&gt;0</formula>
    </cfRule>
  </conditionalFormatting>
  <dataValidations xWindow="688" yWindow="331" count="39">
    <dataValidation type="textLength" operator="lessThanOrEqual" allowBlank="1" showInputMessage="1" showErrorMessage="1" error="Please input only 1 character or digit per field." sqref="R46:R50 V46:Z50">
      <formula1>1</formula1>
    </dataValidation>
    <dataValidation type="textLength" allowBlank="1" showInputMessage="1" showErrorMessage="1" errorTitle="Error!" error="Please input only 1 character (letter or number) in each box" sqref="T46:U50 V20:AG20 I20:T20">
      <formula1>0</formula1>
      <formula2>1</formula2>
    </dataValidation>
    <dataValidation allowBlank="1" showInputMessage="1" showErrorMessage="1" errorTitle="Error!" error="Please input only 1 character (letter or number) in each box" sqref="S47:S50"/>
    <dataValidation allowBlank="1" showInputMessage="1" showErrorMessage="1" errorTitle="Error!" error="Please input a valid date." sqref="B33:F33 B42:B43"/>
    <dataValidation allowBlank="1" showInputMessage="1" showErrorMessage="1" errorTitle="Error!" error="Please input a valid date." prompt="Use this part of the form to explain the reason for the payment request - you may refer to attached supporting documents if required or continue on an extra sheet." sqref="B41"/>
    <dataValidation type="date" operator="greaterThanOrEqual" allowBlank="1" showInputMessage="1" showErrorMessage="1" error="Please input a valid date." sqref="U42:U43">
      <formula1>39814</formula1>
    </dataValidation>
    <dataValidation type="whole" allowBlank="1" showInputMessage="1" showErrorMessage="1" errorTitle="Error!" error="Please input a single number between 0 and 9 inclusive" prompt="If you have a UK bank account, we will make electronic payment to this account - please specify the bank sort code in these fields." sqref="AH17:AH23">
      <formula1>0</formula1>
      <formula2>9</formula2>
    </dataValidation>
    <dataValidation type="whole" allowBlank="1" showInputMessage="1" showErrorMessage="1" errorTitle="Error!" error="Please input a single number between 0 and 9 inclusive" sqref="J17:K17">
      <formula1>0</formula1>
      <formula2>9</formula2>
    </dataValidation>
    <dataValidation allowBlank="1" showInputMessage="1" showErrorMessage="1" prompt="Specify name and address details of the receiving bank (if known)." sqref="G22:AG22"/>
    <dataValidation allowBlank="1" showInputMessage="1" showErrorMessage="1" prompt="Input the name of the person or organization to be paid." sqref="E10:T10"/>
    <dataValidation allowBlank="1" showInputMessage="1" showErrorMessage="1" prompt="Input the address to which postal payment advice documents should be sent. If the payment is for an individual associated with the University then this should normally be their departmental or college address." sqref="E11:X12"/>
    <dataValidation allowBlank="1" showInputMessage="1" showErrorMessage="1" prompt="Input the total value of estimated expense in this category." sqref="Y27"/>
    <dataValidation allowBlank="1" showInputMessage="1" showErrorMessage="1" prompt="Input a brief description of the type of expense to be covered by the advance." sqref="G27:X27"/>
    <dataValidation allowBlank="1" showInputMessage="1" showErrorMessage="1" prompt="Input the total amount, including any VAT, to be charged against each Grant / Project code combination." sqref="C53"/>
    <dataValidation allowBlank="1" showInputMessage="1" showErrorMessage="1" prompt="Input the total amount, including any VAT, to be charged against each General Ledger code combination." sqref="C46"/>
    <dataValidation type="list" operator="lessThanOrEqual" allowBlank="1" showInputMessage="1" showErrorMessage="1" error="Please input only 1 character or digit per field." sqref="V54:Z57 U54:U57 U53:Z53">
      <formula1>rngList</formula1>
    </dataValidation>
    <dataValidation type="list" operator="lessThanOrEqual" allowBlank="1" showInputMessage="1" showErrorMessage="1" error="Please input only 1 character or digit per field." sqref="AA53:AA57 AB54:AD57">
      <formula1>rngDept</formula1>
    </dataValidation>
    <dataValidation type="textLength" allowBlank="1" showInputMessage="1" showErrorMessage="1" errorTitle="Error!" error="Please input only 1 character (letter or number) in each box" prompt="If the payee has a non-UK bank account, we will make electronic payment to this account - please specify the bank account number in these fields, if known." sqref="H20">
      <formula1>0</formula1>
      <formula2>1</formula2>
    </dataValidation>
    <dataValidation allowBlank="1" showInputMessage="1" showErrorMessage="1" prompt="If the payee has a bank account outside the UK, we will make electronic payment to this account - please specify the SWIFT code, if known." sqref="G19"/>
    <dataValidation allowBlank="1" showInputMessage="1" showErrorMessage="1" prompt="If the payee has a UK bank account, we will make electronic payment to this account - please specify the bank account number in these fields, if known." sqref="U17"/>
    <dataValidation allowBlank="1" showInputMessage="1" showErrorMessage="1" prompt="If the payee has a UK bank account, we will make electronic payment to this account - please specify the bank sort code in these fields, if known." sqref="G17"/>
    <dataValidation allowBlank="1" showInputMessage="1" showErrorMessage="1" prompt="If the Oracle code is known then specify it here; otherwise leave this field blank" sqref="H4:Q4"/>
    <dataValidation allowBlank="1" showInputMessage="1" showErrorMessage="1" prompt="Input the name of the University department or operating unit that is making or authorizing this payment." sqref="H7:X7"/>
    <dataValidation allowBlank="1" showInputMessage="1" showErrorMessage="1" prompt="Specify the name of the person to contact in the event of there being a query with this advance." sqref="H8:V8"/>
    <dataValidation allowBlank="1" showInputMessage="1" showErrorMessage="1" prompt="Input the contact telephone number of the person who is dealing with this advance." sqref="AA8:AH8"/>
    <dataValidation allowBlank="1" showInputMessage="1" showErrorMessage="1" prompt="Input the e-mail address - if known - of the person who is to receive the advance. If the payment is made electronically then the payee will receive e-mail notification if this field is completed." sqref="W10:AH10"/>
    <dataValidation allowBlank="1" showInputMessage="1" showErrorMessage="1" prompt="Please indicate non employees by entering “none” or “n/a” in the relevant section – or where the claimant is a student please denote as “Student”." sqref="AD11:AH12"/>
    <dataValidation allowBlank="1" showInputMessage="1" showErrorMessage="1" prompt="Use this part of the form to explain the reason for the payment request - you may refer to attached supporting documents if required or continue on an extra sheet." sqref="B37:AH40"/>
    <dataValidation type="list" allowBlank="1" showInputMessage="1" showErrorMessage="1" error="Please select an item from the list" prompt="Specify the 3 character currency code in which the advance is to be made. A list of all possible codes is attached." sqref="N15">
      <formula1>#REF!</formula1>
    </dataValidation>
    <dataValidation operator="lessThanOrEqual" allowBlank="1" showInputMessage="1" showErrorMessage="1" error="Please input only 1 character or digit per field." sqref="G54:N57"/>
    <dataValidation operator="lessThanOrEqual" allowBlank="1" showInputMessage="1" showErrorMessage="1" error="Please input only 1 character or digit per field." prompt="Input Grants / Projects coding details" sqref="G53:N53"/>
    <dataValidation allowBlank="1" showInputMessage="1" showErrorMessage="1" errorTitle="Error!" error="Please input only 1 character (letter or number) in each box" prompt="If the payee has a non-UK bank account, we will make electronic payment to this account - please specify the bank account name, if known." sqref="H21:AG21"/>
    <dataValidation type="textLength" operator="equal" allowBlank="1" showInputMessage="1" showErrorMessage="1" error="Cost centre must be 6 characters" prompt="Input General Ledger coding details which must be 6 characters" sqref="G46:L46">
      <formula1>6</formula1>
    </dataValidation>
    <dataValidation type="textLength" operator="equal" allowBlank="1" showErrorMessage="1" error="Cost centre must be 6 characters" prompt="Input General Ledger coding details which must be 6 characters" sqref="G47:L50">
      <formula1>6</formula1>
    </dataValidation>
    <dataValidation type="textLength" operator="equal" allowBlank="1" showInputMessage="1" showErrorMessage="1" error="Natuaral Acct must be 5 characters" prompt="Enter the Natural Account number which must be 5 characters" sqref="M46:Q46">
      <formula1>5</formula1>
    </dataValidation>
    <dataValidation type="textLength" operator="equal" allowBlank="1" showErrorMessage="1" error="Natuaral Acct must be 5 characters" prompt="Enter the Natural Account number which must be 5 characters" sqref="M47:Q50">
      <formula1>5</formula1>
    </dataValidation>
    <dataValidation type="textLength" operator="lessThanOrEqual" allowBlank="1" showInputMessage="1" showErrorMessage="1" error="IBAN has a maximum length of 31 characters" prompt="If the payee has a bank account outside the UK, we will make electronic payment to this account - please specify the IBAN (international bank) code if appropriate. The IBAn has a maximum length of 31 characters." sqref="G18:AG18">
      <formula1>31</formula1>
    </dataValidation>
    <dataValidation type="list" allowBlank="1" showInputMessage="1" showErrorMessage="1" prompt="Please select the country of the destination bank. This will populate the first part of the routing number" sqref="G23:M23">
      <formula1>rngCountryCodes</formula1>
    </dataValidation>
    <dataValidation type="list" allowBlank="1" showInputMessage="1" showErrorMessage="1" sqref="K14:M15">
      <formula1>rngCurrCodes</formula1>
    </dataValidation>
  </dataValidations>
  <printOptions horizontalCentered="1" verticalCentered="1"/>
  <pageMargins left="0.11811023622047245" right="0.11811023622047245" top="0.11811023622047245" bottom="0.11811023622047245" header="0.11811023622047245" footer="0.11811023622047245"/>
  <pageSetup paperSize="9" scale="72" orientation="portrait" r:id="rId1"/>
  <headerFooter alignWithMargins="0"/>
  <rowBreaks count="1" manualBreakCount="1">
    <brk id="6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V322"/>
  <sheetViews>
    <sheetView showGridLines="0" showRowColHeaders="0" showRuler="0" showWhiteSpace="0" view="pageLayout" topLeftCell="C1" zoomScaleNormal="100" workbookViewId="0">
      <selection activeCell="W10" sqref="W10:Z10"/>
    </sheetView>
  </sheetViews>
  <sheetFormatPr defaultColWidth="0" defaultRowHeight="13.2" zeroHeight="1" x14ac:dyDescent="0.25"/>
  <cols>
    <col min="1" max="1" width="0.88671875" style="1" customWidth="1"/>
    <col min="2" max="2" width="26" style="1" customWidth="1"/>
    <col min="3" max="40" width="3.6640625" style="1" customWidth="1"/>
    <col min="41" max="150" width="0" style="1" hidden="1" customWidth="1"/>
    <col min="151" max="153" width="9.109375" style="1" hidden="1" customWidth="1"/>
    <col min="154" max="175" width="0" style="1" hidden="1" customWidth="1"/>
    <col min="176" max="178" width="9.109375" style="1" hidden="1" customWidth="1"/>
    <col min="179" max="16384" width="0" style="1" hidden="1"/>
  </cols>
  <sheetData>
    <row r="1" spans="1:40" ht="20.100000000000001" customHeight="1" x14ac:dyDescent="0.25">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row>
    <row r="2" spans="1:40" ht="20.100000000000001" customHeight="1" x14ac:dyDescent="0.25">
      <c r="A2" s="48"/>
      <c r="B2" s="47" t="s">
        <v>66</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row>
    <row r="3" spans="1:40" ht="20.100000000000001" customHeight="1" x14ac:dyDescent="0.25">
      <c r="A3" s="48"/>
      <c r="B3" s="47" t="s">
        <v>691</v>
      </c>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row>
    <row r="4" spans="1:40" ht="20.100000000000001" customHeight="1" x14ac:dyDescent="0.25">
      <c r="A4" s="48"/>
      <c r="B4" s="47"/>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row>
    <row r="5" spans="1:40" ht="20.100000000000001" customHeight="1" x14ac:dyDescent="0.25">
      <c r="A5" s="48"/>
      <c r="B5" s="37" t="s">
        <v>67</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row>
    <row r="6" spans="1:40" ht="20.100000000000001" customHeight="1" x14ac:dyDescent="0.25">
      <c r="A6" s="48"/>
      <c r="B6" s="66" t="s">
        <v>52</v>
      </c>
      <c r="C6" s="413" t="str">
        <f>IF(ISBLANK('Stage 1 - Advance Request'!H7)," ",'Stage 1 - Advance Request'!H7)</f>
        <v xml:space="preserve"> </v>
      </c>
      <c r="D6" s="413"/>
      <c r="E6" s="413"/>
      <c r="F6" s="413"/>
      <c r="G6" s="413"/>
      <c r="H6" s="413"/>
      <c r="I6" s="413"/>
      <c r="J6" s="413"/>
      <c r="K6" s="413"/>
      <c r="L6" s="413"/>
      <c r="M6" s="413"/>
      <c r="N6" s="413"/>
      <c r="O6" s="413"/>
      <c r="P6" s="413"/>
      <c r="Q6" s="413"/>
      <c r="R6" s="413"/>
      <c r="S6" s="413"/>
      <c r="T6" s="414" t="s">
        <v>51</v>
      </c>
      <c r="U6" s="414"/>
      <c r="V6" s="414"/>
      <c r="W6" s="414"/>
      <c r="X6" s="409" t="str">
        <f>IF(ISBLANK('Stage 1 - Advance Request'!E10)," ",'Stage 1 - Advance Request'!E10)</f>
        <v xml:space="preserve"> </v>
      </c>
      <c r="Y6" s="410"/>
      <c r="Z6" s="410"/>
      <c r="AA6" s="410"/>
      <c r="AB6" s="410"/>
      <c r="AC6" s="410"/>
      <c r="AD6" s="410"/>
      <c r="AE6" s="410"/>
      <c r="AF6" s="410"/>
      <c r="AG6" s="410"/>
      <c r="AH6" s="410"/>
      <c r="AI6" s="410"/>
      <c r="AJ6" s="410"/>
      <c r="AK6" s="410"/>
      <c r="AL6" s="410"/>
      <c r="AM6" s="411"/>
      <c r="AN6" s="2"/>
    </row>
    <row r="7" spans="1:40" ht="20.100000000000001" customHeight="1" x14ac:dyDescent="0.25">
      <c r="A7" s="48"/>
      <c r="B7" s="37" t="s">
        <v>48</v>
      </c>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
    </row>
    <row r="8" spans="1:40" ht="20.100000000000001" customHeight="1" x14ac:dyDescent="0.25">
      <c r="A8" s="48"/>
      <c r="B8" s="102" t="s">
        <v>72</v>
      </c>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412"/>
      <c r="AN8" s="2"/>
    </row>
    <row r="9" spans="1:40" ht="20.100000000000001" customHeight="1" x14ac:dyDescent="0.25">
      <c r="A9" s="48"/>
      <c r="B9" s="67" t="s">
        <v>68</v>
      </c>
      <c r="C9" s="292" t="s">
        <v>70</v>
      </c>
      <c r="D9" s="293"/>
      <c r="E9" s="293"/>
      <c r="F9" s="293"/>
      <c r="G9" s="293"/>
      <c r="H9" s="293"/>
      <c r="I9" s="293"/>
      <c r="J9" s="293"/>
      <c r="K9" s="293"/>
      <c r="L9" s="293"/>
      <c r="M9" s="293"/>
      <c r="N9" s="293"/>
      <c r="O9" s="293"/>
      <c r="P9" s="293"/>
      <c r="Q9" s="293"/>
      <c r="R9" s="293"/>
      <c r="S9" s="293"/>
      <c r="T9" s="293"/>
      <c r="U9" s="293"/>
      <c r="V9" s="294"/>
      <c r="W9" s="175" t="s">
        <v>490</v>
      </c>
      <c r="X9" s="175"/>
      <c r="Y9" s="175"/>
      <c r="Z9" s="175"/>
      <c r="AA9" s="175" t="s">
        <v>47</v>
      </c>
      <c r="AB9" s="175"/>
      <c r="AC9" s="175"/>
      <c r="AD9" s="175" t="s">
        <v>262</v>
      </c>
      <c r="AE9" s="175"/>
      <c r="AF9" s="175"/>
      <c r="AG9" s="408" t="s">
        <v>491</v>
      </c>
      <c r="AH9" s="408"/>
      <c r="AI9" s="408"/>
      <c r="AJ9" s="408"/>
      <c r="AK9" s="408"/>
      <c r="AL9" s="408"/>
      <c r="AM9" s="79" t="s">
        <v>69</v>
      </c>
      <c r="AN9" s="2"/>
    </row>
    <row r="10" spans="1:40" ht="20.100000000000001" customHeight="1" x14ac:dyDescent="0.25">
      <c r="A10" s="48"/>
      <c r="B10" s="98" t="s">
        <v>501</v>
      </c>
      <c r="C10" s="367"/>
      <c r="D10" s="367"/>
      <c r="E10" s="367"/>
      <c r="F10" s="367"/>
      <c r="G10" s="367"/>
      <c r="H10" s="367"/>
      <c r="I10" s="367"/>
      <c r="J10" s="367"/>
      <c r="K10" s="367"/>
      <c r="L10" s="367"/>
      <c r="M10" s="367"/>
      <c r="N10" s="367"/>
      <c r="O10" s="367"/>
      <c r="P10" s="367"/>
      <c r="Q10" s="367"/>
      <c r="R10" s="367"/>
      <c r="S10" s="367"/>
      <c r="T10" s="367"/>
      <c r="U10" s="367"/>
      <c r="V10" s="367"/>
      <c r="W10" s="385"/>
      <c r="X10" s="385"/>
      <c r="Y10" s="385"/>
      <c r="Z10" s="385"/>
      <c r="AA10" s="386"/>
      <c r="AB10" s="386"/>
      <c r="AC10" s="386"/>
      <c r="AD10" s="386"/>
      <c r="AE10" s="386"/>
      <c r="AF10" s="386"/>
      <c r="AG10" s="383" t="str">
        <f t="shared" ref="AG10" si="0">IF(W10&lt;&gt;0,IF(AD10&lt;&gt;0,W10*AD10,W10)," ")</f>
        <v xml:space="preserve"> </v>
      </c>
      <c r="AH10" s="383"/>
      <c r="AI10" s="383"/>
      <c r="AJ10" s="383"/>
      <c r="AK10" s="383"/>
      <c r="AL10" s="383"/>
      <c r="AM10" s="64"/>
      <c r="AN10" s="2"/>
    </row>
    <row r="11" spans="1:40" ht="20.100000000000001" customHeight="1" x14ac:dyDescent="0.25">
      <c r="A11" s="48"/>
      <c r="B11" s="98" t="s">
        <v>502</v>
      </c>
      <c r="C11" s="367"/>
      <c r="D11" s="367"/>
      <c r="E11" s="367"/>
      <c r="F11" s="367"/>
      <c r="G11" s="367"/>
      <c r="H11" s="367"/>
      <c r="I11" s="367"/>
      <c r="J11" s="367"/>
      <c r="K11" s="367"/>
      <c r="L11" s="367"/>
      <c r="M11" s="367"/>
      <c r="N11" s="367"/>
      <c r="O11" s="367"/>
      <c r="P11" s="367"/>
      <c r="Q11" s="367"/>
      <c r="R11" s="367"/>
      <c r="S11" s="367"/>
      <c r="T11" s="367"/>
      <c r="U11" s="367"/>
      <c r="V11" s="367"/>
      <c r="W11" s="385"/>
      <c r="X11" s="385"/>
      <c r="Y11" s="385"/>
      <c r="Z11" s="385"/>
      <c r="AA11" s="386"/>
      <c r="AB11" s="386"/>
      <c r="AC11" s="386"/>
      <c r="AD11" s="386"/>
      <c r="AE11" s="386"/>
      <c r="AF11" s="386"/>
      <c r="AG11" s="383" t="str">
        <f t="shared" ref="AG11:AG44" si="1">IF(W11&lt;&gt;0,IF(AD11&lt;&gt;0,W11*AD11,W11)," ")</f>
        <v xml:space="preserve"> </v>
      </c>
      <c r="AH11" s="383"/>
      <c r="AI11" s="383"/>
      <c r="AJ11" s="383"/>
      <c r="AK11" s="383"/>
      <c r="AL11" s="383"/>
      <c r="AM11" s="64"/>
      <c r="AN11" s="2"/>
    </row>
    <row r="12" spans="1:40" ht="20.100000000000001" customHeight="1" x14ac:dyDescent="0.25">
      <c r="A12" s="48"/>
      <c r="B12" s="98" t="s">
        <v>503</v>
      </c>
      <c r="C12" s="367"/>
      <c r="D12" s="367"/>
      <c r="E12" s="367"/>
      <c r="F12" s="367"/>
      <c r="G12" s="367"/>
      <c r="H12" s="367"/>
      <c r="I12" s="367"/>
      <c r="J12" s="367"/>
      <c r="K12" s="367"/>
      <c r="L12" s="367"/>
      <c r="M12" s="367"/>
      <c r="N12" s="367"/>
      <c r="O12" s="367"/>
      <c r="P12" s="367"/>
      <c r="Q12" s="367"/>
      <c r="R12" s="367"/>
      <c r="S12" s="367"/>
      <c r="T12" s="367"/>
      <c r="U12" s="367"/>
      <c r="V12" s="367"/>
      <c r="W12" s="385"/>
      <c r="X12" s="385"/>
      <c r="Y12" s="385"/>
      <c r="Z12" s="385"/>
      <c r="AA12" s="386"/>
      <c r="AB12" s="386"/>
      <c r="AC12" s="386"/>
      <c r="AD12" s="386"/>
      <c r="AE12" s="386"/>
      <c r="AF12" s="386"/>
      <c r="AG12" s="383" t="str">
        <f t="shared" si="1"/>
        <v xml:space="preserve"> </v>
      </c>
      <c r="AH12" s="383"/>
      <c r="AI12" s="383"/>
      <c r="AJ12" s="383"/>
      <c r="AK12" s="383"/>
      <c r="AL12" s="383"/>
      <c r="AM12" s="64"/>
      <c r="AN12" s="48"/>
    </row>
    <row r="13" spans="1:40" ht="20.100000000000001" customHeight="1" x14ac:dyDescent="0.25">
      <c r="A13" s="48"/>
      <c r="B13" s="98" t="s">
        <v>504</v>
      </c>
      <c r="C13" s="367"/>
      <c r="D13" s="367"/>
      <c r="E13" s="367"/>
      <c r="F13" s="367"/>
      <c r="G13" s="367"/>
      <c r="H13" s="367"/>
      <c r="I13" s="367"/>
      <c r="J13" s="367"/>
      <c r="K13" s="367"/>
      <c r="L13" s="367"/>
      <c r="M13" s="367"/>
      <c r="N13" s="367"/>
      <c r="O13" s="367"/>
      <c r="P13" s="367"/>
      <c r="Q13" s="367"/>
      <c r="R13" s="367"/>
      <c r="S13" s="367"/>
      <c r="T13" s="367"/>
      <c r="U13" s="367"/>
      <c r="V13" s="367"/>
      <c r="W13" s="385"/>
      <c r="X13" s="385"/>
      <c r="Y13" s="385"/>
      <c r="Z13" s="385"/>
      <c r="AA13" s="386"/>
      <c r="AB13" s="386"/>
      <c r="AC13" s="386"/>
      <c r="AD13" s="386"/>
      <c r="AE13" s="386"/>
      <c r="AF13" s="386"/>
      <c r="AG13" s="383" t="str">
        <f t="shared" si="1"/>
        <v xml:space="preserve"> </v>
      </c>
      <c r="AH13" s="383"/>
      <c r="AI13" s="383"/>
      <c r="AJ13" s="383"/>
      <c r="AK13" s="383"/>
      <c r="AL13" s="383"/>
      <c r="AM13" s="64"/>
      <c r="AN13" s="48"/>
    </row>
    <row r="14" spans="1:40" ht="20.100000000000001" customHeight="1" x14ac:dyDescent="0.25">
      <c r="A14" s="48"/>
      <c r="B14" s="98" t="s">
        <v>505</v>
      </c>
      <c r="C14" s="367"/>
      <c r="D14" s="367"/>
      <c r="E14" s="367"/>
      <c r="F14" s="367"/>
      <c r="G14" s="367"/>
      <c r="H14" s="367"/>
      <c r="I14" s="367"/>
      <c r="J14" s="367"/>
      <c r="K14" s="367"/>
      <c r="L14" s="367"/>
      <c r="M14" s="367"/>
      <c r="N14" s="367"/>
      <c r="O14" s="367"/>
      <c r="P14" s="367"/>
      <c r="Q14" s="367"/>
      <c r="R14" s="367"/>
      <c r="S14" s="367"/>
      <c r="T14" s="367"/>
      <c r="U14" s="367"/>
      <c r="V14" s="367"/>
      <c r="W14" s="385"/>
      <c r="X14" s="385"/>
      <c r="Y14" s="385"/>
      <c r="Z14" s="385"/>
      <c r="AA14" s="386"/>
      <c r="AB14" s="386"/>
      <c r="AC14" s="386"/>
      <c r="AD14" s="386"/>
      <c r="AE14" s="386"/>
      <c r="AF14" s="386"/>
      <c r="AG14" s="383" t="str">
        <f t="shared" si="1"/>
        <v xml:space="preserve"> </v>
      </c>
      <c r="AH14" s="383"/>
      <c r="AI14" s="383"/>
      <c r="AJ14" s="383"/>
      <c r="AK14" s="383"/>
      <c r="AL14" s="383"/>
      <c r="AM14" s="64"/>
      <c r="AN14" s="48"/>
    </row>
    <row r="15" spans="1:40" ht="20.100000000000001" customHeight="1" x14ac:dyDescent="0.25">
      <c r="A15" s="48"/>
      <c r="B15" s="98" t="s">
        <v>506</v>
      </c>
      <c r="C15" s="367"/>
      <c r="D15" s="367"/>
      <c r="E15" s="367"/>
      <c r="F15" s="367"/>
      <c r="G15" s="367"/>
      <c r="H15" s="367"/>
      <c r="I15" s="367"/>
      <c r="J15" s="367"/>
      <c r="K15" s="367"/>
      <c r="L15" s="367"/>
      <c r="M15" s="367"/>
      <c r="N15" s="367"/>
      <c r="O15" s="367"/>
      <c r="P15" s="367"/>
      <c r="Q15" s="367"/>
      <c r="R15" s="367"/>
      <c r="S15" s="367"/>
      <c r="T15" s="367"/>
      <c r="U15" s="367"/>
      <c r="V15" s="367"/>
      <c r="W15" s="385"/>
      <c r="X15" s="385"/>
      <c r="Y15" s="385"/>
      <c r="Z15" s="385"/>
      <c r="AA15" s="386"/>
      <c r="AB15" s="386"/>
      <c r="AC15" s="386"/>
      <c r="AD15" s="386"/>
      <c r="AE15" s="386"/>
      <c r="AF15" s="386"/>
      <c r="AG15" s="383" t="str">
        <f t="shared" si="1"/>
        <v xml:space="preserve"> </v>
      </c>
      <c r="AH15" s="383"/>
      <c r="AI15" s="383"/>
      <c r="AJ15" s="383"/>
      <c r="AK15" s="383"/>
      <c r="AL15" s="383"/>
      <c r="AM15" s="64"/>
      <c r="AN15" s="48"/>
    </row>
    <row r="16" spans="1:40" ht="20.100000000000001" customHeight="1" x14ac:dyDescent="0.25">
      <c r="A16" s="48"/>
      <c r="B16" s="98" t="s">
        <v>507</v>
      </c>
      <c r="C16" s="367"/>
      <c r="D16" s="367"/>
      <c r="E16" s="367"/>
      <c r="F16" s="367"/>
      <c r="G16" s="367"/>
      <c r="H16" s="367"/>
      <c r="I16" s="367"/>
      <c r="J16" s="367"/>
      <c r="K16" s="367"/>
      <c r="L16" s="367"/>
      <c r="M16" s="367"/>
      <c r="N16" s="367"/>
      <c r="O16" s="367"/>
      <c r="P16" s="367"/>
      <c r="Q16" s="367"/>
      <c r="R16" s="367"/>
      <c r="S16" s="367"/>
      <c r="T16" s="367"/>
      <c r="U16" s="367"/>
      <c r="V16" s="367"/>
      <c r="W16" s="385"/>
      <c r="X16" s="385"/>
      <c r="Y16" s="385"/>
      <c r="Z16" s="385"/>
      <c r="AA16" s="386"/>
      <c r="AB16" s="386"/>
      <c r="AC16" s="386"/>
      <c r="AD16" s="386"/>
      <c r="AE16" s="386"/>
      <c r="AF16" s="386"/>
      <c r="AG16" s="383" t="str">
        <f t="shared" si="1"/>
        <v xml:space="preserve"> </v>
      </c>
      <c r="AH16" s="383"/>
      <c r="AI16" s="383"/>
      <c r="AJ16" s="383"/>
      <c r="AK16" s="383"/>
      <c r="AL16" s="383"/>
      <c r="AM16" s="64"/>
      <c r="AN16" s="48"/>
    </row>
    <row r="17" spans="1:40" ht="20.100000000000001" customHeight="1" x14ac:dyDescent="0.25">
      <c r="A17" s="48"/>
      <c r="B17" s="98" t="s">
        <v>508</v>
      </c>
      <c r="C17" s="367"/>
      <c r="D17" s="367"/>
      <c r="E17" s="367"/>
      <c r="F17" s="367"/>
      <c r="G17" s="367"/>
      <c r="H17" s="367"/>
      <c r="I17" s="367"/>
      <c r="J17" s="367"/>
      <c r="K17" s="367"/>
      <c r="L17" s="367"/>
      <c r="M17" s="367"/>
      <c r="N17" s="367"/>
      <c r="O17" s="367"/>
      <c r="P17" s="367"/>
      <c r="Q17" s="367"/>
      <c r="R17" s="367"/>
      <c r="S17" s="367"/>
      <c r="T17" s="367"/>
      <c r="U17" s="367"/>
      <c r="V17" s="367"/>
      <c r="W17" s="385"/>
      <c r="X17" s="385"/>
      <c r="Y17" s="385"/>
      <c r="Z17" s="385"/>
      <c r="AA17" s="386"/>
      <c r="AB17" s="386"/>
      <c r="AC17" s="386"/>
      <c r="AD17" s="386"/>
      <c r="AE17" s="386"/>
      <c r="AF17" s="386"/>
      <c r="AG17" s="383" t="str">
        <f t="shared" ref="AG17:AG19" si="2">IF(W17&lt;&gt;0,IF(AD17&lt;&gt;0,W17*AD17,W17)," ")</f>
        <v xml:space="preserve"> </v>
      </c>
      <c r="AH17" s="383"/>
      <c r="AI17" s="383"/>
      <c r="AJ17" s="383"/>
      <c r="AK17" s="383"/>
      <c r="AL17" s="383"/>
      <c r="AM17" s="64"/>
      <c r="AN17" s="48"/>
    </row>
    <row r="18" spans="1:40" ht="20.100000000000001" customHeight="1" x14ac:dyDescent="0.25">
      <c r="A18" s="48"/>
      <c r="B18" s="98" t="s">
        <v>508</v>
      </c>
      <c r="C18" s="415"/>
      <c r="D18" s="367"/>
      <c r="E18" s="367"/>
      <c r="F18" s="367"/>
      <c r="G18" s="367"/>
      <c r="H18" s="367"/>
      <c r="I18" s="367"/>
      <c r="J18" s="367"/>
      <c r="K18" s="367"/>
      <c r="L18" s="367"/>
      <c r="M18" s="367"/>
      <c r="N18" s="367"/>
      <c r="O18" s="367"/>
      <c r="P18" s="367"/>
      <c r="Q18" s="367"/>
      <c r="R18" s="367"/>
      <c r="S18" s="367"/>
      <c r="T18" s="367"/>
      <c r="U18" s="367"/>
      <c r="V18" s="367"/>
      <c r="W18" s="385"/>
      <c r="X18" s="385"/>
      <c r="Y18" s="385"/>
      <c r="Z18" s="385"/>
      <c r="AA18" s="386"/>
      <c r="AB18" s="386"/>
      <c r="AC18" s="386"/>
      <c r="AD18" s="386"/>
      <c r="AE18" s="386"/>
      <c r="AF18" s="386"/>
      <c r="AG18" s="383" t="str">
        <f t="shared" si="2"/>
        <v xml:space="preserve"> </v>
      </c>
      <c r="AH18" s="383"/>
      <c r="AI18" s="383"/>
      <c r="AJ18" s="383"/>
      <c r="AK18" s="383"/>
      <c r="AL18" s="383"/>
      <c r="AM18" s="64"/>
      <c r="AN18" s="48"/>
    </row>
    <row r="19" spans="1:40" ht="20.100000000000001" customHeight="1" x14ac:dyDescent="0.25">
      <c r="A19" s="48"/>
      <c r="B19" s="98" t="s">
        <v>508</v>
      </c>
      <c r="C19" s="367"/>
      <c r="D19" s="367"/>
      <c r="E19" s="367"/>
      <c r="F19" s="367"/>
      <c r="G19" s="367"/>
      <c r="H19" s="367"/>
      <c r="I19" s="367"/>
      <c r="J19" s="367"/>
      <c r="K19" s="367"/>
      <c r="L19" s="367"/>
      <c r="M19" s="367"/>
      <c r="N19" s="367"/>
      <c r="O19" s="367"/>
      <c r="P19" s="367"/>
      <c r="Q19" s="367"/>
      <c r="R19" s="367"/>
      <c r="S19" s="367"/>
      <c r="T19" s="367"/>
      <c r="U19" s="367"/>
      <c r="V19" s="367"/>
      <c r="W19" s="385"/>
      <c r="X19" s="385"/>
      <c r="Y19" s="385"/>
      <c r="Z19" s="385"/>
      <c r="AA19" s="386"/>
      <c r="AB19" s="386"/>
      <c r="AC19" s="386"/>
      <c r="AD19" s="386"/>
      <c r="AE19" s="386"/>
      <c r="AF19" s="386"/>
      <c r="AG19" s="383" t="str">
        <f t="shared" si="2"/>
        <v xml:space="preserve"> </v>
      </c>
      <c r="AH19" s="383"/>
      <c r="AI19" s="383"/>
      <c r="AJ19" s="383"/>
      <c r="AK19" s="383"/>
      <c r="AL19" s="383"/>
      <c r="AM19" s="64"/>
      <c r="AN19" s="48"/>
    </row>
    <row r="20" spans="1:40" ht="20.100000000000001" customHeight="1" x14ac:dyDescent="0.25">
      <c r="A20" s="48"/>
      <c r="B20" s="98" t="s">
        <v>508</v>
      </c>
      <c r="C20" s="367"/>
      <c r="D20" s="367"/>
      <c r="E20" s="367"/>
      <c r="F20" s="367"/>
      <c r="G20" s="367"/>
      <c r="H20" s="367"/>
      <c r="I20" s="367"/>
      <c r="J20" s="367"/>
      <c r="K20" s="367"/>
      <c r="L20" s="367"/>
      <c r="M20" s="367"/>
      <c r="N20" s="367"/>
      <c r="O20" s="367"/>
      <c r="P20" s="367"/>
      <c r="Q20" s="367"/>
      <c r="R20" s="367"/>
      <c r="S20" s="367"/>
      <c r="T20" s="367"/>
      <c r="U20" s="367"/>
      <c r="V20" s="367"/>
      <c r="W20" s="385"/>
      <c r="X20" s="385"/>
      <c r="Y20" s="385"/>
      <c r="Z20" s="385"/>
      <c r="AA20" s="386"/>
      <c r="AB20" s="386"/>
      <c r="AC20" s="386"/>
      <c r="AD20" s="386"/>
      <c r="AE20" s="386"/>
      <c r="AF20" s="386"/>
      <c r="AG20" s="383" t="str">
        <f t="shared" si="1"/>
        <v xml:space="preserve"> </v>
      </c>
      <c r="AH20" s="383"/>
      <c r="AI20" s="383"/>
      <c r="AJ20" s="383"/>
      <c r="AK20" s="383"/>
      <c r="AL20" s="383"/>
      <c r="AM20" s="64"/>
      <c r="AN20" s="48"/>
    </row>
    <row r="21" spans="1:40" ht="20.100000000000001" customHeight="1" x14ac:dyDescent="0.25">
      <c r="A21" s="48"/>
      <c r="B21" s="98" t="s">
        <v>508</v>
      </c>
      <c r="C21" s="367"/>
      <c r="D21" s="367"/>
      <c r="E21" s="367"/>
      <c r="F21" s="367"/>
      <c r="G21" s="367"/>
      <c r="H21" s="367"/>
      <c r="I21" s="367"/>
      <c r="J21" s="367"/>
      <c r="K21" s="367"/>
      <c r="L21" s="367"/>
      <c r="M21" s="367"/>
      <c r="N21" s="367"/>
      <c r="O21" s="367"/>
      <c r="P21" s="367"/>
      <c r="Q21" s="367"/>
      <c r="R21" s="367"/>
      <c r="S21" s="367"/>
      <c r="T21" s="367"/>
      <c r="U21" s="367"/>
      <c r="V21" s="367"/>
      <c r="W21" s="385"/>
      <c r="X21" s="385"/>
      <c r="Y21" s="385"/>
      <c r="Z21" s="385"/>
      <c r="AA21" s="386"/>
      <c r="AB21" s="386"/>
      <c r="AC21" s="386"/>
      <c r="AD21" s="386"/>
      <c r="AE21" s="386"/>
      <c r="AF21" s="386"/>
      <c r="AG21" s="383" t="str">
        <f t="shared" si="1"/>
        <v xml:space="preserve"> </v>
      </c>
      <c r="AH21" s="383"/>
      <c r="AI21" s="383"/>
      <c r="AJ21" s="383"/>
      <c r="AK21" s="383"/>
      <c r="AL21" s="383"/>
      <c r="AM21" s="64"/>
      <c r="AN21" s="48"/>
    </row>
    <row r="22" spans="1:40" ht="20.100000000000001" customHeight="1" x14ac:dyDescent="0.25">
      <c r="A22" s="48"/>
      <c r="B22" s="98" t="s">
        <v>508</v>
      </c>
      <c r="C22" s="367"/>
      <c r="D22" s="367"/>
      <c r="E22" s="367"/>
      <c r="F22" s="367"/>
      <c r="G22" s="367"/>
      <c r="H22" s="367"/>
      <c r="I22" s="367"/>
      <c r="J22" s="367"/>
      <c r="K22" s="367"/>
      <c r="L22" s="367"/>
      <c r="M22" s="367"/>
      <c r="N22" s="367"/>
      <c r="O22" s="367"/>
      <c r="P22" s="367"/>
      <c r="Q22" s="367"/>
      <c r="R22" s="367"/>
      <c r="S22" s="367"/>
      <c r="T22" s="367"/>
      <c r="U22" s="367"/>
      <c r="V22" s="367"/>
      <c r="W22" s="385"/>
      <c r="X22" s="385"/>
      <c r="Y22" s="385"/>
      <c r="Z22" s="385"/>
      <c r="AA22" s="386"/>
      <c r="AB22" s="386"/>
      <c r="AC22" s="386"/>
      <c r="AD22" s="386"/>
      <c r="AE22" s="386"/>
      <c r="AF22" s="386"/>
      <c r="AG22" s="383" t="str">
        <f t="shared" si="1"/>
        <v xml:space="preserve"> </v>
      </c>
      <c r="AH22" s="383"/>
      <c r="AI22" s="383"/>
      <c r="AJ22" s="383"/>
      <c r="AK22" s="383"/>
      <c r="AL22" s="383"/>
      <c r="AM22" s="64"/>
      <c r="AN22" s="48"/>
    </row>
    <row r="23" spans="1:40" ht="20.100000000000001" customHeight="1" x14ac:dyDescent="0.25">
      <c r="A23" s="48"/>
      <c r="B23" s="98"/>
      <c r="C23" s="367"/>
      <c r="D23" s="367"/>
      <c r="E23" s="367"/>
      <c r="F23" s="367"/>
      <c r="G23" s="367"/>
      <c r="H23" s="367"/>
      <c r="I23" s="367"/>
      <c r="J23" s="367"/>
      <c r="K23" s="367"/>
      <c r="L23" s="367"/>
      <c r="M23" s="367"/>
      <c r="N23" s="367"/>
      <c r="O23" s="367"/>
      <c r="P23" s="367"/>
      <c r="Q23" s="367"/>
      <c r="R23" s="367"/>
      <c r="S23" s="367"/>
      <c r="T23" s="367"/>
      <c r="U23" s="367"/>
      <c r="V23" s="367"/>
      <c r="W23" s="385"/>
      <c r="X23" s="385"/>
      <c r="Y23" s="385"/>
      <c r="Z23" s="385"/>
      <c r="AA23" s="386"/>
      <c r="AB23" s="386"/>
      <c r="AC23" s="386"/>
      <c r="AD23" s="386"/>
      <c r="AE23" s="386"/>
      <c r="AF23" s="386"/>
      <c r="AG23" s="383" t="str">
        <f t="shared" si="1"/>
        <v xml:space="preserve"> </v>
      </c>
      <c r="AH23" s="383"/>
      <c r="AI23" s="383"/>
      <c r="AJ23" s="383"/>
      <c r="AK23" s="383"/>
      <c r="AL23" s="383"/>
      <c r="AM23" s="64"/>
      <c r="AN23" s="48"/>
    </row>
    <row r="24" spans="1:40" ht="20.100000000000001" customHeight="1" x14ac:dyDescent="0.25">
      <c r="A24" s="48"/>
      <c r="B24" s="98"/>
      <c r="C24" s="367"/>
      <c r="D24" s="367"/>
      <c r="E24" s="367"/>
      <c r="F24" s="367"/>
      <c r="G24" s="367"/>
      <c r="H24" s="367"/>
      <c r="I24" s="367"/>
      <c r="J24" s="367"/>
      <c r="K24" s="367"/>
      <c r="L24" s="367"/>
      <c r="M24" s="367"/>
      <c r="N24" s="367"/>
      <c r="O24" s="367"/>
      <c r="P24" s="367"/>
      <c r="Q24" s="367"/>
      <c r="R24" s="367"/>
      <c r="S24" s="367"/>
      <c r="T24" s="367"/>
      <c r="U24" s="367"/>
      <c r="V24" s="367"/>
      <c r="W24" s="385"/>
      <c r="X24" s="385"/>
      <c r="Y24" s="385"/>
      <c r="Z24" s="385"/>
      <c r="AA24" s="386"/>
      <c r="AB24" s="386"/>
      <c r="AC24" s="386"/>
      <c r="AD24" s="386"/>
      <c r="AE24" s="386"/>
      <c r="AF24" s="386"/>
      <c r="AG24" s="383" t="str">
        <f t="shared" si="1"/>
        <v xml:space="preserve"> </v>
      </c>
      <c r="AH24" s="383"/>
      <c r="AI24" s="383"/>
      <c r="AJ24" s="383"/>
      <c r="AK24" s="383"/>
      <c r="AL24" s="383"/>
      <c r="AM24" s="64"/>
      <c r="AN24" s="48"/>
    </row>
    <row r="25" spans="1:40" ht="20.100000000000001" customHeight="1" x14ac:dyDescent="0.25">
      <c r="A25" s="48"/>
      <c r="B25" s="98"/>
      <c r="C25" s="367"/>
      <c r="D25" s="367"/>
      <c r="E25" s="367"/>
      <c r="F25" s="367"/>
      <c r="G25" s="367"/>
      <c r="H25" s="367"/>
      <c r="I25" s="367"/>
      <c r="J25" s="367"/>
      <c r="K25" s="367"/>
      <c r="L25" s="367"/>
      <c r="M25" s="367"/>
      <c r="N25" s="367"/>
      <c r="O25" s="367"/>
      <c r="P25" s="367"/>
      <c r="Q25" s="367"/>
      <c r="R25" s="367"/>
      <c r="S25" s="367"/>
      <c r="T25" s="367"/>
      <c r="U25" s="367"/>
      <c r="V25" s="367"/>
      <c r="W25" s="385"/>
      <c r="X25" s="385"/>
      <c r="Y25" s="385"/>
      <c r="Z25" s="385"/>
      <c r="AA25" s="386"/>
      <c r="AB25" s="386"/>
      <c r="AC25" s="386"/>
      <c r="AD25" s="386"/>
      <c r="AE25" s="386"/>
      <c r="AF25" s="386"/>
      <c r="AG25" s="383" t="str">
        <f t="shared" si="1"/>
        <v xml:space="preserve"> </v>
      </c>
      <c r="AH25" s="383"/>
      <c r="AI25" s="383"/>
      <c r="AJ25" s="383"/>
      <c r="AK25" s="383"/>
      <c r="AL25" s="383"/>
      <c r="AM25" s="64"/>
      <c r="AN25" s="48"/>
    </row>
    <row r="26" spans="1:40" ht="20.100000000000001" customHeight="1" x14ac:dyDescent="0.25">
      <c r="A26" s="48"/>
      <c r="B26" s="98"/>
      <c r="C26" s="367"/>
      <c r="D26" s="367"/>
      <c r="E26" s="367"/>
      <c r="F26" s="367"/>
      <c r="G26" s="367"/>
      <c r="H26" s="367"/>
      <c r="I26" s="367"/>
      <c r="J26" s="367"/>
      <c r="K26" s="367"/>
      <c r="L26" s="367"/>
      <c r="M26" s="367"/>
      <c r="N26" s="367"/>
      <c r="O26" s="367"/>
      <c r="P26" s="367"/>
      <c r="Q26" s="367"/>
      <c r="R26" s="367"/>
      <c r="S26" s="367"/>
      <c r="T26" s="367"/>
      <c r="U26" s="367"/>
      <c r="V26" s="367"/>
      <c r="W26" s="385"/>
      <c r="X26" s="385"/>
      <c r="Y26" s="385"/>
      <c r="Z26" s="385"/>
      <c r="AA26" s="386"/>
      <c r="AB26" s="386"/>
      <c r="AC26" s="386"/>
      <c r="AD26" s="386"/>
      <c r="AE26" s="386"/>
      <c r="AF26" s="386"/>
      <c r="AG26" s="383" t="str">
        <f t="shared" si="1"/>
        <v xml:space="preserve"> </v>
      </c>
      <c r="AH26" s="383"/>
      <c r="AI26" s="383"/>
      <c r="AJ26" s="383"/>
      <c r="AK26" s="383"/>
      <c r="AL26" s="383"/>
      <c r="AM26" s="64"/>
      <c r="AN26" s="48"/>
    </row>
    <row r="27" spans="1:40" ht="20.100000000000001" customHeight="1" x14ac:dyDescent="0.25">
      <c r="A27" s="48"/>
      <c r="B27" s="98"/>
      <c r="C27" s="367"/>
      <c r="D27" s="367"/>
      <c r="E27" s="367"/>
      <c r="F27" s="367"/>
      <c r="G27" s="367"/>
      <c r="H27" s="367"/>
      <c r="I27" s="367"/>
      <c r="J27" s="367"/>
      <c r="K27" s="367"/>
      <c r="L27" s="367"/>
      <c r="M27" s="367"/>
      <c r="N27" s="367"/>
      <c r="O27" s="367"/>
      <c r="P27" s="367"/>
      <c r="Q27" s="367"/>
      <c r="R27" s="367"/>
      <c r="S27" s="367"/>
      <c r="T27" s="367"/>
      <c r="U27" s="367"/>
      <c r="V27" s="367"/>
      <c r="W27" s="385"/>
      <c r="X27" s="385"/>
      <c r="Y27" s="385"/>
      <c r="Z27" s="385"/>
      <c r="AA27" s="386"/>
      <c r="AB27" s="386"/>
      <c r="AC27" s="386"/>
      <c r="AD27" s="386"/>
      <c r="AE27" s="386"/>
      <c r="AF27" s="386"/>
      <c r="AG27" s="383" t="str">
        <f t="shared" si="1"/>
        <v xml:space="preserve"> </v>
      </c>
      <c r="AH27" s="383"/>
      <c r="AI27" s="383"/>
      <c r="AJ27" s="383"/>
      <c r="AK27" s="383"/>
      <c r="AL27" s="383"/>
      <c r="AM27" s="64"/>
      <c r="AN27" s="48"/>
    </row>
    <row r="28" spans="1:40" ht="20.100000000000001" customHeight="1" x14ac:dyDescent="0.25">
      <c r="A28" s="48"/>
      <c r="B28" s="98"/>
      <c r="C28" s="367"/>
      <c r="D28" s="367"/>
      <c r="E28" s="367"/>
      <c r="F28" s="367"/>
      <c r="G28" s="367"/>
      <c r="H28" s="367"/>
      <c r="I28" s="367"/>
      <c r="J28" s="367"/>
      <c r="K28" s="367"/>
      <c r="L28" s="367"/>
      <c r="M28" s="367"/>
      <c r="N28" s="367"/>
      <c r="O28" s="367"/>
      <c r="P28" s="367"/>
      <c r="Q28" s="367"/>
      <c r="R28" s="367"/>
      <c r="S28" s="367"/>
      <c r="T28" s="367"/>
      <c r="U28" s="367"/>
      <c r="V28" s="367"/>
      <c r="W28" s="385"/>
      <c r="X28" s="385"/>
      <c r="Y28" s="385"/>
      <c r="Z28" s="385"/>
      <c r="AA28" s="386"/>
      <c r="AB28" s="386"/>
      <c r="AC28" s="386"/>
      <c r="AD28" s="386"/>
      <c r="AE28" s="386"/>
      <c r="AF28" s="386"/>
      <c r="AG28" s="383" t="str">
        <f t="shared" si="1"/>
        <v xml:space="preserve"> </v>
      </c>
      <c r="AH28" s="383"/>
      <c r="AI28" s="383"/>
      <c r="AJ28" s="383"/>
      <c r="AK28" s="383"/>
      <c r="AL28" s="383"/>
      <c r="AM28" s="64"/>
      <c r="AN28" s="48"/>
    </row>
    <row r="29" spans="1:40" ht="20.100000000000001" customHeight="1" x14ac:dyDescent="0.25">
      <c r="A29" s="48"/>
      <c r="B29" s="98"/>
      <c r="C29" s="367"/>
      <c r="D29" s="367"/>
      <c r="E29" s="367"/>
      <c r="F29" s="367"/>
      <c r="G29" s="367"/>
      <c r="H29" s="367"/>
      <c r="I29" s="367"/>
      <c r="J29" s="367"/>
      <c r="K29" s="367"/>
      <c r="L29" s="367"/>
      <c r="M29" s="367"/>
      <c r="N29" s="367"/>
      <c r="O29" s="367"/>
      <c r="P29" s="367"/>
      <c r="Q29" s="367"/>
      <c r="R29" s="367"/>
      <c r="S29" s="367"/>
      <c r="T29" s="367"/>
      <c r="U29" s="367"/>
      <c r="V29" s="367"/>
      <c r="W29" s="385"/>
      <c r="X29" s="385"/>
      <c r="Y29" s="385"/>
      <c r="Z29" s="385"/>
      <c r="AA29" s="386"/>
      <c r="AB29" s="386"/>
      <c r="AC29" s="386"/>
      <c r="AD29" s="386"/>
      <c r="AE29" s="386"/>
      <c r="AF29" s="386"/>
      <c r="AG29" s="383" t="str">
        <f t="shared" si="1"/>
        <v xml:space="preserve"> </v>
      </c>
      <c r="AH29" s="383"/>
      <c r="AI29" s="383"/>
      <c r="AJ29" s="383"/>
      <c r="AK29" s="383"/>
      <c r="AL29" s="383"/>
      <c r="AM29" s="64"/>
      <c r="AN29" s="48"/>
    </row>
    <row r="30" spans="1:40" ht="20.100000000000001" customHeight="1" x14ac:dyDescent="0.25">
      <c r="A30" s="48"/>
      <c r="B30" s="98"/>
      <c r="C30" s="367"/>
      <c r="D30" s="367"/>
      <c r="E30" s="367"/>
      <c r="F30" s="367"/>
      <c r="G30" s="367"/>
      <c r="H30" s="367"/>
      <c r="I30" s="367"/>
      <c r="J30" s="367"/>
      <c r="K30" s="367"/>
      <c r="L30" s="367"/>
      <c r="M30" s="367"/>
      <c r="N30" s="367"/>
      <c r="O30" s="367"/>
      <c r="P30" s="367"/>
      <c r="Q30" s="367"/>
      <c r="R30" s="367"/>
      <c r="S30" s="367"/>
      <c r="T30" s="367"/>
      <c r="U30" s="367"/>
      <c r="V30" s="367"/>
      <c r="W30" s="385"/>
      <c r="X30" s="385"/>
      <c r="Y30" s="385"/>
      <c r="Z30" s="385"/>
      <c r="AA30" s="386"/>
      <c r="AB30" s="386"/>
      <c r="AC30" s="386"/>
      <c r="AD30" s="386"/>
      <c r="AE30" s="386"/>
      <c r="AF30" s="386"/>
      <c r="AG30" s="383" t="str">
        <f t="shared" si="1"/>
        <v xml:space="preserve"> </v>
      </c>
      <c r="AH30" s="383"/>
      <c r="AI30" s="383"/>
      <c r="AJ30" s="383"/>
      <c r="AK30" s="383"/>
      <c r="AL30" s="383"/>
      <c r="AM30" s="64"/>
      <c r="AN30" s="48"/>
    </row>
    <row r="31" spans="1:40" ht="20.100000000000001" customHeight="1" x14ac:dyDescent="0.25">
      <c r="A31" s="48"/>
      <c r="B31" s="98"/>
      <c r="C31" s="367"/>
      <c r="D31" s="367"/>
      <c r="E31" s="367"/>
      <c r="F31" s="367"/>
      <c r="G31" s="367"/>
      <c r="H31" s="367"/>
      <c r="I31" s="367"/>
      <c r="J31" s="367"/>
      <c r="K31" s="367"/>
      <c r="L31" s="367"/>
      <c r="M31" s="367"/>
      <c r="N31" s="367"/>
      <c r="O31" s="367"/>
      <c r="P31" s="367"/>
      <c r="Q31" s="367"/>
      <c r="R31" s="367"/>
      <c r="S31" s="367"/>
      <c r="T31" s="367"/>
      <c r="U31" s="367"/>
      <c r="V31" s="367"/>
      <c r="W31" s="385"/>
      <c r="X31" s="385"/>
      <c r="Y31" s="385"/>
      <c r="Z31" s="385"/>
      <c r="AA31" s="386"/>
      <c r="AB31" s="386"/>
      <c r="AC31" s="386"/>
      <c r="AD31" s="386"/>
      <c r="AE31" s="386"/>
      <c r="AF31" s="386"/>
      <c r="AG31" s="383" t="str">
        <f t="shared" si="1"/>
        <v xml:space="preserve"> </v>
      </c>
      <c r="AH31" s="383"/>
      <c r="AI31" s="383"/>
      <c r="AJ31" s="383"/>
      <c r="AK31" s="383"/>
      <c r="AL31" s="383"/>
      <c r="AM31" s="64"/>
      <c r="AN31" s="48"/>
    </row>
    <row r="32" spans="1:40" ht="20.100000000000001" customHeight="1" x14ac:dyDescent="0.25">
      <c r="A32" s="48"/>
      <c r="B32" s="98"/>
      <c r="C32" s="367"/>
      <c r="D32" s="367"/>
      <c r="E32" s="367"/>
      <c r="F32" s="367"/>
      <c r="G32" s="367"/>
      <c r="H32" s="367"/>
      <c r="I32" s="367"/>
      <c r="J32" s="367"/>
      <c r="K32" s="367"/>
      <c r="L32" s="367"/>
      <c r="M32" s="367"/>
      <c r="N32" s="367"/>
      <c r="O32" s="367"/>
      <c r="P32" s="367"/>
      <c r="Q32" s="367"/>
      <c r="R32" s="367"/>
      <c r="S32" s="367"/>
      <c r="T32" s="367"/>
      <c r="U32" s="367"/>
      <c r="V32" s="367"/>
      <c r="W32" s="385"/>
      <c r="X32" s="385"/>
      <c r="Y32" s="385"/>
      <c r="Z32" s="385"/>
      <c r="AA32" s="386"/>
      <c r="AB32" s="386"/>
      <c r="AC32" s="386"/>
      <c r="AD32" s="386"/>
      <c r="AE32" s="386"/>
      <c r="AF32" s="386"/>
      <c r="AG32" s="383" t="str">
        <f t="shared" si="1"/>
        <v xml:space="preserve"> </v>
      </c>
      <c r="AH32" s="383"/>
      <c r="AI32" s="383"/>
      <c r="AJ32" s="383"/>
      <c r="AK32" s="383"/>
      <c r="AL32" s="383"/>
      <c r="AM32" s="64"/>
      <c r="AN32" s="48"/>
    </row>
    <row r="33" spans="1:40" ht="20.100000000000001" customHeight="1" x14ac:dyDescent="0.25">
      <c r="A33" s="48"/>
      <c r="B33" s="98"/>
      <c r="C33" s="367"/>
      <c r="D33" s="367"/>
      <c r="E33" s="367"/>
      <c r="F33" s="367"/>
      <c r="G33" s="367"/>
      <c r="H33" s="367"/>
      <c r="I33" s="367"/>
      <c r="J33" s="367"/>
      <c r="K33" s="367"/>
      <c r="L33" s="367"/>
      <c r="M33" s="367"/>
      <c r="N33" s="367"/>
      <c r="O33" s="367"/>
      <c r="P33" s="367"/>
      <c r="Q33" s="367"/>
      <c r="R33" s="367"/>
      <c r="S33" s="367"/>
      <c r="T33" s="367"/>
      <c r="U33" s="367"/>
      <c r="V33" s="367"/>
      <c r="W33" s="385"/>
      <c r="X33" s="385"/>
      <c r="Y33" s="385"/>
      <c r="Z33" s="385"/>
      <c r="AA33" s="386"/>
      <c r="AB33" s="386"/>
      <c r="AC33" s="386"/>
      <c r="AD33" s="386"/>
      <c r="AE33" s="386"/>
      <c r="AF33" s="386"/>
      <c r="AG33" s="383" t="str">
        <f t="shared" si="1"/>
        <v xml:space="preserve"> </v>
      </c>
      <c r="AH33" s="383"/>
      <c r="AI33" s="383"/>
      <c r="AJ33" s="383"/>
      <c r="AK33" s="383"/>
      <c r="AL33" s="383"/>
      <c r="AM33" s="64"/>
      <c r="AN33" s="48"/>
    </row>
    <row r="34" spans="1:40" ht="20.100000000000001" customHeight="1" x14ac:dyDescent="0.25">
      <c r="A34" s="48"/>
      <c r="B34" s="98"/>
      <c r="C34" s="367"/>
      <c r="D34" s="367"/>
      <c r="E34" s="367"/>
      <c r="F34" s="367"/>
      <c r="G34" s="367"/>
      <c r="H34" s="367"/>
      <c r="I34" s="367"/>
      <c r="J34" s="367"/>
      <c r="K34" s="367"/>
      <c r="L34" s="367"/>
      <c r="M34" s="367"/>
      <c r="N34" s="367"/>
      <c r="O34" s="367"/>
      <c r="P34" s="367"/>
      <c r="Q34" s="367"/>
      <c r="R34" s="367"/>
      <c r="S34" s="367"/>
      <c r="T34" s="367"/>
      <c r="U34" s="367"/>
      <c r="V34" s="367"/>
      <c r="W34" s="385"/>
      <c r="X34" s="385"/>
      <c r="Y34" s="385"/>
      <c r="Z34" s="385"/>
      <c r="AA34" s="386"/>
      <c r="AB34" s="386"/>
      <c r="AC34" s="386"/>
      <c r="AD34" s="386"/>
      <c r="AE34" s="386"/>
      <c r="AF34" s="386"/>
      <c r="AG34" s="383" t="str">
        <f t="shared" si="1"/>
        <v xml:space="preserve"> </v>
      </c>
      <c r="AH34" s="383"/>
      <c r="AI34" s="383"/>
      <c r="AJ34" s="383"/>
      <c r="AK34" s="383"/>
      <c r="AL34" s="383"/>
      <c r="AM34" s="64"/>
      <c r="AN34" s="48"/>
    </row>
    <row r="35" spans="1:40" ht="20.100000000000001" customHeight="1" x14ac:dyDescent="0.25">
      <c r="A35" s="48"/>
      <c r="B35" s="98"/>
      <c r="C35" s="367"/>
      <c r="D35" s="367"/>
      <c r="E35" s="367"/>
      <c r="F35" s="367"/>
      <c r="G35" s="367"/>
      <c r="H35" s="367"/>
      <c r="I35" s="367"/>
      <c r="J35" s="367"/>
      <c r="K35" s="367"/>
      <c r="L35" s="367"/>
      <c r="M35" s="367"/>
      <c r="N35" s="367"/>
      <c r="O35" s="367"/>
      <c r="P35" s="367"/>
      <c r="Q35" s="367"/>
      <c r="R35" s="367"/>
      <c r="S35" s="367"/>
      <c r="T35" s="367"/>
      <c r="U35" s="367"/>
      <c r="V35" s="367"/>
      <c r="W35" s="385"/>
      <c r="X35" s="385"/>
      <c r="Y35" s="385"/>
      <c r="Z35" s="385"/>
      <c r="AA35" s="386"/>
      <c r="AB35" s="386"/>
      <c r="AC35" s="386"/>
      <c r="AD35" s="386"/>
      <c r="AE35" s="386"/>
      <c r="AF35" s="386"/>
      <c r="AG35" s="383" t="str">
        <f t="shared" si="1"/>
        <v xml:space="preserve"> </v>
      </c>
      <c r="AH35" s="383"/>
      <c r="AI35" s="383"/>
      <c r="AJ35" s="383"/>
      <c r="AK35" s="383"/>
      <c r="AL35" s="383"/>
      <c r="AM35" s="64"/>
      <c r="AN35" s="48"/>
    </row>
    <row r="36" spans="1:40" ht="20.100000000000001" customHeight="1" x14ac:dyDescent="0.25">
      <c r="A36" s="48"/>
      <c r="B36" s="98"/>
      <c r="C36" s="367"/>
      <c r="D36" s="367"/>
      <c r="E36" s="367"/>
      <c r="F36" s="367"/>
      <c r="G36" s="367"/>
      <c r="H36" s="367"/>
      <c r="I36" s="367"/>
      <c r="J36" s="367"/>
      <c r="K36" s="367"/>
      <c r="L36" s="367"/>
      <c r="M36" s="367"/>
      <c r="N36" s="367"/>
      <c r="O36" s="367"/>
      <c r="P36" s="367"/>
      <c r="Q36" s="367"/>
      <c r="R36" s="367"/>
      <c r="S36" s="367"/>
      <c r="T36" s="367"/>
      <c r="U36" s="367"/>
      <c r="V36" s="367"/>
      <c r="W36" s="385"/>
      <c r="X36" s="385"/>
      <c r="Y36" s="385"/>
      <c r="Z36" s="385"/>
      <c r="AA36" s="386"/>
      <c r="AB36" s="386"/>
      <c r="AC36" s="386"/>
      <c r="AD36" s="386"/>
      <c r="AE36" s="386"/>
      <c r="AF36" s="386"/>
      <c r="AG36" s="383" t="str">
        <f t="shared" si="1"/>
        <v xml:space="preserve"> </v>
      </c>
      <c r="AH36" s="383"/>
      <c r="AI36" s="383"/>
      <c r="AJ36" s="383"/>
      <c r="AK36" s="383"/>
      <c r="AL36" s="383"/>
      <c r="AM36" s="64"/>
      <c r="AN36" s="48"/>
    </row>
    <row r="37" spans="1:40" ht="20.100000000000001" customHeight="1" x14ac:dyDescent="0.25">
      <c r="A37" s="48"/>
      <c r="B37" s="98"/>
      <c r="C37" s="367"/>
      <c r="D37" s="367"/>
      <c r="E37" s="367"/>
      <c r="F37" s="367"/>
      <c r="G37" s="367"/>
      <c r="H37" s="367"/>
      <c r="I37" s="367"/>
      <c r="J37" s="367"/>
      <c r="K37" s="367"/>
      <c r="L37" s="367"/>
      <c r="M37" s="367"/>
      <c r="N37" s="367"/>
      <c r="O37" s="367"/>
      <c r="P37" s="367"/>
      <c r="Q37" s="367"/>
      <c r="R37" s="367"/>
      <c r="S37" s="367"/>
      <c r="T37" s="367"/>
      <c r="U37" s="367"/>
      <c r="V37" s="367"/>
      <c r="W37" s="385"/>
      <c r="X37" s="385"/>
      <c r="Y37" s="385"/>
      <c r="Z37" s="385"/>
      <c r="AA37" s="386"/>
      <c r="AB37" s="386"/>
      <c r="AC37" s="386"/>
      <c r="AD37" s="386"/>
      <c r="AE37" s="386"/>
      <c r="AF37" s="386"/>
      <c r="AG37" s="383" t="str">
        <f t="shared" si="1"/>
        <v xml:space="preserve"> </v>
      </c>
      <c r="AH37" s="383"/>
      <c r="AI37" s="383"/>
      <c r="AJ37" s="383"/>
      <c r="AK37" s="383"/>
      <c r="AL37" s="383"/>
      <c r="AM37" s="64"/>
      <c r="AN37" s="48"/>
    </row>
    <row r="38" spans="1:40" ht="20.100000000000001" customHeight="1" x14ac:dyDescent="0.25">
      <c r="A38" s="48"/>
      <c r="B38" s="98"/>
      <c r="C38" s="367"/>
      <c r="D38" s="367"/>
      <c r="E38" s="367"/>
      <c r="F38" s="367"/>
      <c r="G38" s="367"/>
      <c r="H38" s="367"/>
      <c r="I38" s="367"/>
      <c r="J38" s="367"/>
      <c r="K38" s="367"/>
      <c r="L38" s="367"/>
      <c r="M38" s="367"/>
      <c r="N38" s="367"/>
      <c r="O38" s="367"/>
      <c r="P38" s="367"/>
      <c r="Q38" s="367"/>
      <c r="R38" s="367"/>
      <c r="S38" s="367"/>
      <c r="T38" s="367"/>
      <c r="U38" s="367"/>
      <c r="V38" s="367"/>
      <c r="W38" s="385"/>
      <c r="X38" s="385"/>
      <c r="Y38" s="385"/>
      <c r="Z38" s="385"/>
      <c r="AA38" s="386"/>
      <c r="AB38" s="386"/>
      <c r="AC38" s="386"/>
      <c r="AD38" s="386"/>
      <c r="AE38" s="386"/>
      <c r="AF38" s="386"/>
      <c r="AG38" s="383" t="str">
        <f t="shared" si="1"/>
        <v xml:space="preserve"> </v>
      </c>
      <c r="AH38" s="383"/>
      <c r="AI38" s="383"/>
      <c r="AJ38" s="383"/>
      <c r="AK38" s="383"/>
      <c r="AL38" s="383"/>
      <c r="AM38" s="64"/>
      <c r="AN38" s="48"/>
    </row>
    <row r="39" spans="1:40" ht="20.100000000000001" customHeight="1" x14ac:dyDescent="0.25">
      <c r="A39" s="48"/>
      <c r="B39" s="98"/>
      <c r="C39" s="367"/>
      <c r="D39" s="367"/>
      <c r="E39" s="367"/>
      <c r="F39" s="367"/>
      <c r="G39" s="367"/>
      <c r="H39" s="367"/>
      <c r="I39" s="367"/>
      <c r="J39" s="367"/>
      <c r="K39" s="367"/>
      <c r="L39" s="367"/>
      <c r="M39" s="367"/>
      <c r="N39" s="367"/>
      <c r="O39" s="367"/>
      <c r="P39" s="367"/>
      <c r="Q39" s="367"/>
      <c r="R39" s="367"/>
      <c r="S39" s="367"/>
      <c r="T39" s="367"/>
      <c r="U39" s="367"/>
      <c r="V39" s="367"/>
      <c r="W39" s="385"/>
      <c r="X39" s="385"/>
      <c r="Y39" s="385"/>
      <c r="Z39" s="385"/>
      <c r="AA39" s="386"/>
      <c r="AB39" s="386"/>
      <c r="AC39" s="386"/>
      <c r="AD39" s="386"/>
      <c r="AE39" s="386"/>
      <c r="AF39" s="386"/>
      <c r="AG39" s="383" t="str">
        <f t="shared" si="1"/>
        <v xml:space="preserve"> </v>
      </c>
      <c r="AH39" s="383"/>
      <c r="AI39" s="383"/>
      <c r="AJ39" s="383"/>
      <c r="AK39" s="383"/>
      <c r="AL39" s="383"/>
      <c r="AM39" s="64"/>
      <c r="AN39" s="48"/>
    </row>
    <row r="40" spans="1:40" ht="20.100000000000001" customHeight="1" x14ac:dyDescent="0.25">
      <c r="A40" s="48"/>
      <c r="B40" s="98"/>
      <c r="C40" s="367"/>
      <c r="D40" s="367"/>
      <c r="E40" s="367"/>
      <c r="F40" s="367"/>
      <c r="G40" s="367"/>
      <c r="H40" s="367"/>
      <c r="I40" s="367"/>
      <c r="J40" s="367"/>
      <c r="K40" s="367"/>
      <c r="L40" s="367"/>
      <c r="M40" s="367"/>
      <c r="N40" s="367"/>
      <c r="O40" s="367"/>
      <c r="P40" s="367"/>
      <c r="Q40" s="367"/>
      <c r="R40" s="367"/>
      <c r="S40" s="367"/>
      <c r="T40" s="367"/>
      <c r="U40" s="367"/>
      <c r="V40" s="367"/>
      <c r="W40" s="385"/>
      <c r="X40" s="385"/>
      <c r="Y40" s="385"/>
      <c r="Z40" s="385"/>
      <c r="AA40" s="386"/>
      <c r="AB40" s="386"/>
      <c r="AC40" s="386"/>
      <c r="AD40" s="386"/>
      <c r="AE40" s="386"/>
      <c r="AF40" s="386"/>
      <c r="AG40" s="383" t="str">
        <f t="shared" si="1"/>
        <v xml:space="preserve"> </v>
      </c>
      <c r="AH40" s="383"/>
      <c r="AI40" s="383"/>
      <c r="AJ40" s="383"/>
      <c r="AK40" s="383"/>
      <c r="AL40" s="383"/>
      <c r="AM40" s="64"/>
      <c r="AN40" s="48"/>
    </row>
    <row r="41" spans="1:40" ht="20.100000000000001" customHeight="1" x14ac:dyDescent="0.25">
      <c r="A41" s="48"/>
      <c r="B41" s="98"/>
      <c r="C41" s="367"/>
      <c r="D41" s="367"/>
      <c r="E41" s="367"/>
      <c r="F41" s="367"/>
      <c r="G41" s="367"/>
      <c r="H41" s="367"/>
      <c r="I41" s="367"/>
      <c r="J41" s="367"/>
      <c r="K41" s="367"/>
      <c r="L41" s="367"/>
      <c r="M41" s="367"/>
      <c r="N41" s="367"/>
      <c r="O41" s="367"/>
      <c r="P41" s="367"/>
      <c r="Q41" s="367"/>
      <c r="R41" s="367"/>
      <c r="S41" s="367"/>
      <c r="T41" s="367"/>
      <c r="U41" s="367"/>
      <c r="V41" s="367"/>
      <c r="W41" s="385"/>
      <c r="X41" s="385"/>
      <c r="Y41" s="385"/>
      <c r="Z41" s="385"/>
      <c r="AA41" s="386"/>
      <c r="AB41" s="386"/>
      <c r="AC41" s="386"/>
      <c r="AD41" s="386"/>
      <c r="AE41" s="386"/>
      <c r="AF41" s="386"/>
      <c r="AG41" s="383" t="str">
        <f t="shared" si="1"/>
        <v xml:space="preserve"> </v>
      </c>
      <c r="AH41" s="383"/>
      <c r="AI41" s="383"/>
      <c r="AJ41" s="383"/>
      <c r="AK41" s="383"/>
      <c r="AL41" s="383"/>
      <c r="AM41" s="64"/>
      <c r="AN41" s="48"/>
    </row>
    <row r="42" spans="1:40" ht="20.100000000000001" customHeight="1" x14ac:dyDescent="0.25">
      <c r="A42" s="48"/>
      <c r="B42" s="98"/>
      <c r="C42" s="367"/>
      <c r="D42" s="367"/>
      <c r="E42" s="367"/>
      <c r="F42" s="367"/>
      <c r="G42" s="367"/>
      <c r="H42" s="367"/>
      <c r="I42" s="367"/>
      <c r="J42" s="367"/>
      <c r="K42" s="367"/>
      <c r="L42" s="367"/>
      <c r="M42" s="367"/>
      <c r="N42" s="367"/>
      <c r="O42" s="367"/>
      <c r="P42" s="367"/>
      <c r="Q42" s="367"/>
      <c r="R42" s="367"/>
      <c r="S42" s="367"/>
      <c r="T42" s="367"/>
      <c r="U42" s="367"/>
      <c r="V42" s="367"/>
      <c r="W42" s="385"/>
      <c r="X42" s="385"/>
      <c r="Y42" s="385"/>
      <c r="Z42" s="385"/>
      <c r="AA42" s="386"/>
      <c r="AB42" s="386"/>
      <c r="AC42" s="386"/>
      <c r="AD42" s="386"/>
      <c r="AE42" s="386"/>
      <c r="AF42" s="386"/>
      <c r="AG42" s="383" t="str">
        <f t="shared" si="1"/>
        <v xml:space="preserve"> </v>
      </c>
      <c r="AH42" s="383"/>
      <c r="AI42" s="383"/>
      <c r="AJ42" s="383"/>
      <c r="AK42" s="383"/>
      <c r="AL42" s="383"/>
      <c r="AM42" s="64"/>
      <c r="AN42" s="48"/>
    </row>
    <row r="43" spans="1:40" ht="20.100000000000001" customHeight="1" x14ac:dyDescent="0.25">
      <c r="A43" s="48"/>
      <c r="B43" s="98"/>
      <c r="C43" s="367"/>
      <c r="D43" s="367"/>
      <c r="E43" s="367"/>
      <c r="F43" s="367"/>
      <c r="G43" s="367"/>
      <c r="H43" s="367"/>
      <c r="I43" s="367"/>
      <c r="J43" s="367"/>
      <c r="K43" s="367"/>
      <c r="L43" s="367"/>
      <c r="M43" s="367"/>
      <c r="N43" s="367"/>
      <c r="O43" s="367"/>
      <c r="P43" s="367"/>
      <c r="Q43" s="367"/>
      <c r="R43" s="367"/>
      <c r="S43" s="367"/>
      <c r="T43" s="367"/>
      <c r="U43" s="367"/>
      <c r="V43" s="367"/>
      <c r="W43" s="385"/>
      <c r="X43" s="385"/>
      <c r="Y43" s="385"/>
      <c r="Z43" s="385"/>
      <c r="AA43" s="386"/>
      <c r="AB43" s="386"/>
      <c r="AC43" s="386"/>
      <c r="AD43" s="386"/>
      <c r="AE43" s="386"/>
      <c r="AF43" s="386"/>
      <c r="AG43" s="383" t="str">
        <f t="shared" si="1"/>
        <v xml:space="preserve"> </v>
      </c>
      <c r="AH43" s="383"/>
      <c r="AI43" s="383"/>
      <c r="AJ43" s="383"/>
      <c r="AK43" s="383"/>
      <c r="AL43" s="383"/>
      <c r="AM43" s="64"/>
      <c r="AN43" s="48"/>
    </row>
    <row r="44" spans="1:40" ht="20.100000000000001" customHeight="1" x14ac:dyDescent="0.25">
      <c r="A44" s="48"/>
      <c r="B44" s="99"/>
      <c r="C44" s="387"/>
      <c r="D44" s="387"/>
      <c r="E44" s="387"/>
      <c r="F44" s="387"/>
      <c r="G44" s="387"/>
      <c r="H44" s="387"/>
      <c r="I44" s="387"/>
      <c r="J44" s="387"/>
      <c r="K44" s="387"/>
      <c r="L44" s="387"/>
      <c r="M44" s="387"/>
      <c r="N44" s="387"/>
      <c r="O44" s="387"/>
      <c r="P44" s="387"/>
      <c r="Q44" s="387"/>
      <c r="R44" s="387"/>
      <c r="S44" s="387"/>
      <c r="T44" s="387"/>
      <c r="U44" s="387"/>
      <c r="V44" s="387"/>
      <c r="W44" s="388"/>
      <c r="X44" s="388"/>
      <c r="Y44" s="388"/>
      <c r="Z44" s="388"/>
      <c r="AA44" s="389"/>
      <c r="AB44" s="389"/>
      <c r="AC44" s="389"/>
      <c r="AD44" s="389"/>
      <c r="AE44" s="389"/>
      <c r="AF44" s="389"/>
      <c r="AG44" s="384" t="str">
        <f t="shared" si="1"/>
        <v xml:space="preserve"> </v>
      </c>
      <c r="AH44" s="384"/>
      <c r="AI44" s="384"/>
      <c r="AJ44" s="384"/>
      <c r="AK44" s="384"/>
      <c r="AL44" s="384"/>
      <c r="AM44" s="65"/>
      <c r="AN44" s="24"/>
    </row>
    <row r="45" spans="1:40" ht="20.100000000000001" customHeight="1" x14ac:dyDescent="0.25">
      <c r="A45" s="48"/>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202" t="s">
        <v>71</v>
      </c>
      <c r="Z45" s="202"/>
      <c r="AA45" s="202"/>
      <c r="AB45" s="202"/>
      <c r="AC45" s="202"/>
      <c r="AD45" s="202"/>
      <c r="AE45" s="202"/>
      <c r="AF45" s="202"/>
      <c r="AG45" s="368" t="str">
        <f>IF(SUM(AG10:AL44)&gt;0,SUM(AG10:AL44)," ")</f>
        <v xml:space="preserve"> </v>
      </c>
      <c r="AH45" s="369"/>
      <c r="AI45" s="369"/>
      <c r="AJ45" s="369"/>
      <c r="AK45" s="369"/>
      <c r="AL45" s="370"/>
      <c r="AM45" s="58"/>
      <c r="AN45" s="58"/>
    </row>
    <row r="46" spans="1:40" ht="20.100000000000001" customHeight="1" x14ac:dyDescent="0.25">
      <c r="A46" s="48"/>
      <c r="B46" s="168" t="s">
        <v>36</v>
      </c>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20"/>
    </row>
    <row r="47" spans="1:40" ht="20.100000000000001" customHeight="1" x14ac:dyDescent="0.25">
      <c r="A47" s="48"/>
      <c r="B47" s="371"/>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c r="AB47" s="372"/>
      <c r="AC47" s="372"/>
      <c r="AD47" s="372"/>
      <c r="AE47" s="372"/>
      <c r="AF47" s="372"/>
      <c r="AG47" s="372"/>
      <c r="AH47" s="372"/>
      <c r="AI47" s="372"/>
      <c r="AJ47" s="372"/>
      <c r="AK47" s="372"/>
      <c r="AL47" s="372"/>
      <c r="AM47" s="373"/>
      <c r="AN47" s="48"/>
    </row>
    <row r="48" spans="1:40" ht="20.100000000000001" customHeight="1" x14ac:dyDescent="0.25">
      <c r="A48" s="48"/>
      <c r="B48" s="374"/>
      <c r="C48" s="375"/>
      <c r="D48" s="375"/>
      <c r="E48" s="375"/>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5"/>
      <c r="AF48" s="375"/>
      <c r="AG48" s="375"/>
      <c r="AH48" s="375"/>
      <c r="AI48" s="375"/>
      <c r="AJ48" s="375"/>
      <c r="AK48" s="375"/>
      <c r="AL48" s="375"/>
      <c r="AM48" s="376"/>
      <c r="AN48" s="48"/>
    </row>
    <row r="49" spans="1:40" ht="20.100000000000001" customHeight="1" x14ac:dyDescent="0.25">
      <c r="A49" s="48"/>
      <c r="B49" s="374"/>
      <c r="C49" s="375"/>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5"/>
      <c r="AE49" s="375"/>
      <c r="AF49" s="375"/>
      <c r="AG49" s="375"/>
      <c r="AH49" s="375"/>
      <c r="AI49" s="375"/>
      <c r="AJ49" s="375"/>
      <c r="AK49" s="375"/>
      <c r="AL49" s="375"/>
      <c r="AM49" s="376"/>
      <c r="AN49" s="48"/>
    </row>
    <row r="50" spans="1:40" ht="20.100000000000001" customHeight="1" x14ac:dyDescent="0.25">
      <c r="A50" s="48"/>
      <c r="B50" s="374"/>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375"/>
      <c r="AM50" s="376"/>
      <c r="AN50" s="48"/>
    </row>
    <row r="51" spans="1:40" ht="20.100000000000001" customHeight="1" x14ac:dyDescent="0.25">
      <c r="A51" s="48"/>
      <c r="B51" s="377"/>
      <c r="C51" s="378"/>
      <c r="D51" s="378"/>
      <c r="E51" s="378"/>
      <c r="F51" s="378"/>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8"/>
      <c r="AL51" s="378"/>
      <c r="AM51" s="379"/>
      <c r="AN51" s="2"/>
    </row>
    <row r="52" spans="1:40" ht="20.100000000000001" customHeight="1" x14ac:dyDescent="0.25">
      <c r="A52" s="48"/>
      <c r="B52" s="22"/>
      <c r="C52" s="22"/>
      <c r="D52" s="22"/>
      <c r="E52" s="22"/>
      <c r="F52" s="22"/>
      <c r="G52" s="22"/>
      <c r="H52" s="22"/>
      <c r="I52" s="22"/>
      <c r="J52" s="22"/>
      <c r="K52" s="22"/>
      <c r="L52" s="22"/>
      <c r="M52" s="22"/>
      <c r="N52" s="22"/>
      <c r="O52" s="22"/>
      <c r="P52" s="22"/>
      <c r="Q52" s="22"/>
      <c r="R52" s="22"/>
      <c r="S52" s="22"/>
      <c r="T52" s="22"/>
      <c r="U52" s="22"/>
      <c r="V52" s="382" t="s">
        <v>17</v>
      </c>
      <c r="W52" s="382"/>
      <c r="X52" s="381" t="s">
        <v>692</v>
      </c>
      <c r="Y52" s="381"/>
      <c r="Z52" s="381"/>
      <c r="AA52" s="21"/>
      <c r="AB52" s="21"/>
      <c r="AC52" s="21"/>
      <c r="AD52" s="21"/>
      <c r="AE52" s="21"/>
      <c r="AF52" s="21"/>
      <c r="AG52" s="21"/>
      <c r="AH52" s="21"/>
      <c r="AI52" s="21"/>
      <c r="AJ52" s="21"/>
      <c r="AK52" s="380">
        <v>41883</v>
      </c>
      <c r="AL52" s="380"/>
      <c r="AM52" s="2"/>
      <c r="AN52" s="2"/>
    </row>
    <row r="53" spans="1:40" ht="21.75" customHeight="1" x14ac:dyDescent="0.25">
      <c r="A53" s="218"/>
      <c r="B53" s="106" t="s">
        <v>66</v>
      </c>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28"/>
    </row>
    <row r="54" spans="1:40" ht="9" customHeight="1" x14ac:dyDescent="0.25">
      <c r="A54" s="21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row>
    <row r="55" spans="1:40" ht="19.5" customHeight="1" x14ac:dyDescent="0.25">
      <c r="A55" s="218"/>
      <c r="B55" s="106" t="s">
        <v>37</v>
      </c>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28"/>
    </row>
    <row r="56" spans="1:40" ht="10.5" customHeight="1" x14ac:dyDescent="0.25">
      <c r="A56" s="21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row>
    <row r="57" spans="1:40" ht="20.100000000000001" customHeight="1" x14ac:dyDescent="0.3">
      <c r="A57" s="218"/>
      <c r="B57" s="59" t="s">
        <v>38</v>
      </c>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28"/>
      <c r="AN57" s="28"/>
    </row>
    <row r="58" spans="1:40" ht="27.9" customHeight="1" x14ac:dyDescent="0.25">
      <c r="A58" s="218"/>
      <c r="B58" s="284" t="s">
        <v>451</v>
      </c>
      <c r="C58" s="284"/>
      <c r="D58" s="284"/>
      <c r="E58" s="284"/>
      <c r="F58" s="284"/>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4"/>
      <c r="AM58" s="28"/>
      <c r="AN58" s="28"/>
    </row>
    <row r="59" spans="1:40" x14ac:dyDescent="0.25">
      <c r="A59" s="218"/>
      <c r="B59" s="284" t="s">
        <v>489</v>
      </c>
      <c r="C59" s="284"/>
      <c r="D59" s="284"/>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4"/>
      <c r="AL59" s="284"/>
      <c r="AM59" s="28"/>
      <c r="AN59" s="28"/>
    </row>
    <row r="60" spans="1:40" ht="9.9" customHeight="1" x14ac:dyDescent="0.25">
      <c r="A60" s="218"/>
      <c r="B60" s="34"/>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row>
    <row r="61" spans="1:40" ht="14.1" customHeight="1" x14ac:dyDescent="0.25">
      <c r="A61" s="218"/>
      <c r="B61" s="284" t="s">
        <v>444</v>
      </c>
      <c r="C61" s="284"/>
      <c r="D61" s="284"/>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284"/>
      <c r="AL61" s="284"/>
      <c r="AM61" s="48"/>
      <c r="AN61" s="48"/>
    </row>
    <row r="62" spans="1:40" ht="96" customHeight="1" x14ac:dyDescent="0.25">
      <c r="A62" s="218"/>
      <c r="B62" s="284"/>
      <c r="C62" s="284"/>
      <c r="D62" s="284"/>
      <c r="E62" s="284"/>
      <c r="F62" s="284"/>
      <c r="G62" s="284"/>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4"/>
      <c r="AG62" s="284"/>
      <c r="AH62" s="284"/>
      <c r="AI62" s="284"/>
      <c r="AJ62" s="284"/>
      <c r="AK62" s="284"/>
      <c r="AL62" s="284"/>
      <c r="AM62" s="48"/>
      <c r="AN62" s="48"/>
    </row>
    <row r="63" spans="1:40" ht="27.9" customHeight="1" x14ac:dyDescent="0.25">
      <c r="A63" s="218"/>
      <c r="B63" s="284" t="s">
        <v>447</v>
      </c>
      <c r="C63" s="284"/>
      <c r="D63" s="284"/>
      <c r="E63" s="284"/>
      <c r="F63" s="284"/>
      <c r="G63" s="284"/>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c r="AH63" s="284"/>
      <c r="AI63" s="284"/>
      <c r="AJ63" s="284"/>
      <c r="AK63" s="284"/>
      <c r="AL63" s="284"/>
      <c r="AM63" s="78"/>
      <c r="AN63" s="78"/>
    </row>
    <row r="64" spans="1:40" ht="9.9" customHeight="1" x14ac:dyDescent="0.25">
      <c r="A64" s="218"/>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row>
    <row r="65" spans="1:40" ht="20.100000000000001" customHeight="1" x14ac:dyDescent="0.3">
      <c r="A65" s="218"/>
      <c r="B65" s="59" t="s">
        <v>39</v>
      </c>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28"/>
      <c r="AN65" s="28"/>
    </row>
    <row r="66" spans="1:40" ht="42" customHeight="1" x14ac:dyDescent="0.25">
      <c r="A66" s="218"/>
      <c r="B66" s="284" t="s">
        <v>448</v>
      </c>
      <c r="C66" s="284"/>
      <c r="D66" s="284"/>
      <c r="E66" s="284"/>
      <c r="F66" s="284"/>
      <c r="G66" s="284"/>
      <c r="H66" s="284"/>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c r="AI66" s="284"/>
      <c r="AJ66" s="284"/>
      <c r="AK66" s="284"/>
      <c r="AL66" s="284"/>
      <c r="AM66" s="60"/>
      <c r="AN66" s="60"/>
    </row>
    <row r="67" spans="1:40" ht="27.9" customHeight="1" x14ac:dyDescent="0.25">
      <c r="A67" s="218"/>
      <c r="B67" s="284" t="s">
        <v>449</v>
      </c>
      <c r="C67" s="284"/>
      <c r="D67" s="284"/>
      <c r="E67" s="284"/>
      <c r="F67" s="284"/>
      <c r="G67" s="284"/>
      <c r="H67" s="284"/>
      <c r="I67" s="284"/>
      <c r="J67" s="284"/>
      <c r="K67" s="284"/>
      <c r="L67" s="284"/>
      <c r="M67" s="284"/>
      <c r="N67" s="284"/>
      <c r="O67" s="284"/>
      <c r="P67" s="284"/>
      <c r="Q67" s="284"/>
      <c r="R67" s="284"/>
      <c r="S67" s="284"/>
      <c r="T67" s="284"/>
      <c r="U67" s="284"/>
      <c r="V67" s="284"/>
      <c r="W67" s="284"/>
      <c r="X67" s="284"/>
      <c r="Y67" s="284"/>
      <c r="Z67" s="284"/>
      <c r="AA67" s="284"/>
      <c r="AB67" s="284"/>
      <c r="AC67" s="284"/>
      <c r="AD67" s="284"/>
      <c r="AE67" s="284"/>
      <c r="AF67" s="284"/>
      <c r="AG67" s="284"/>
      <c r="AH67" s="284"/>
      <c r="AI67" s="284"/>
      <c r="AJ67" s="284"/>
      <c r="AK67" s="284"/>
      <c r="AL67" s="284"/>
      <c r="AM67" s="60"/>
      <c r="AN67" s="60"/>
    </row>
    <row r="68" spans="1:40" ht="20.100000000000001" customHeight="1" x14ac:dyDescent="0.25">
      <c r="A68" s="218"/>
      <c r="B68" s="390" t="s">
        <v>259</v>
      </c>
      <c r="C68" s="390"/>
      <c r="D68" s="390"/>
      <c r="E68" s="390"/>
      <c r="F68" s="390"/>
      <c r="G68" s="390"/>
      <c r="H68" s="390"/>
      <c r="I68" s="390"/>
      <c r="J68" s="390"/>
      <c r="K68" s="390"/>
      <c r="L68" s="390"/>
      <c r="M68" s="390"/>
      <c r="N68" s="390"/>
      <c r="O68" s="390"/>
      <c r="P68" s="390"/>
      <c r="Q68" s="390"/>
      <c r="R68" s="390"/>
      <c r="S68" s="390"/>
      <c r="T68" s="390"/>
      <c r="U68" s="390"/>
      <c r="V68" s="390"/>
      <c r="W68" s="390"/>
      <c r="X68" s="390"/>
      <c r="Y68" s="390"/>
      <c r="Z68" s="390"/>
      <c r="AA68" s="390"/>
      <c r="AB68" s="390"/>
      <c r="AC68" s="390"/>
      <c r="AD68" s="390"/>
      <c r="AE68" s="390"/>
      <c r="AF68" s="390"/>
      <c r="AG68" s="390"/>
      <c r="AH68" s="390"/>
      <c r="AI68" s="390"/>
      <c r="AJ68" s="390"/>
      <c r="AK68" s="390"/>
      <c r="AL68" s="390"/>
      <c r="AM68" s="25"/>
      <c r="AN68" s="25"/>
    </row>
    <row r="69" spans="1:40" ht="27.9" customHeight="1" x14ac:dyDescent="0.25">
      <c r="A69" s="218"/>
      <c r="B69" s="391" t="s">
        <v>477</v>
      </c>
      <c r="C69" s="391"/>
      <c r="D69" s="391"/>
      <c r="E69" s="391"/>
      <c r="F69" s="391"/>
      <c r="G69" s="391"/>
      <c r="H69" s="391"/>
      <c r="I69" s="391"/>
      <c r="J69" s="391"/>
      <c r="K69" s="391"/>
      <c r="L69" s="391"/>
      <c r="M69" s="391"/>
      <c r="N69" s="391"/>
      <c r="O69" s="391"/>
      <c r="P69" s="391"/>
      <c r="Q69" s="391"/>
      <c r="R69" s="391"/>
      <c r="S69" s="391"/>
      <c r="T69" s="391"/>
      <c r="U69" s="391"/>
      <c r="V69" s="391"/>
      <c r="W69" s="391"/>
      <c r="X69" s="391"/>
      <c r="Y69" s="391"/>
      <c r="Z69" s="391"/>
      <c r="AA69" s="391"/>
      <c r="AB69" s="391"/>
      <c r="AC69" s="391"/>
      <c r="AD69" s="391"/>
      <c r="AE69" s="391"/>
      <c r="AF69" s="391"/>
      <c r="AG69" s="391"/>
      <c r="AH69" s="391"/>
      <c r="AI69" s="391"/>
      <c r="AJ69" s="391"/>
      <c r="AK69" s="391"/>
      <c r="AL69" s="391"/>
      <c r="AM69" s="62"/>
      <c r="AN69" s="62"/>
    </row>
    <row r="70" spans="1:40" ht="20.100000000000001" customHeight="1" x14ac:dyDescent="0.25">
      <c r="A70" s="218"/>
      <c r="B70" s="392" t="s">
        <v>260</v>
      </c>
      <c r="C70" s="392"/>
      <c r="D70" s="392"/>
      <c r="E70" s="392"/>
      <c r="F70" s="392"/>
      <c r="G70" s="392"/>
      <c r="H70" s="392"/>
      <c r="I70" s="392"/>
      <c r="J70" s="392"/>
      <c r="K70" s="392"/>
      <c r="L70" s="392"/>
      <c r="M70" s="392"/>
      <c r="N70" s="392"/>
      <c r="O70" s="392"/>
      <c r="P70" s="392"/>
      <c r="Q70" s="392"/>
      <c r="R70" s="392"/>
      <c r="S70" s="392"/>
      <c r="T70" s="392"/>
      <c r="U70" s="392"/>
      <c r="V70" s="392"/>
      <c r="W70" s="392"/>
      <c r="X70" s="392"/>
      <c r="Y70" s="392"/>
      <c r="Z70" s="392"/>
      <c r="AA70" s="392"/>
      <c r="AB70" s="392"/>
      <c r="AC70" s="392"/>
      <c r="AD70" s="392"/>
      <c r="AE70" s="392"/>
      <c r="AF70" s="392"/>
      <c r="AG70" s="392"/>
      <c r="AH70" s="392"/>
      <c r="AI70" s="392"/>
      <c r="AJ70" s="392"/>
      <c r="AK70" s="392"/>
      <c r="AL70" s="392"/>
      <c r="AM70" s="25"/>
      <c r="AN70" s="25"/>
    </row>
    <row r="71" spans="1:40" ht="14.1" customHeight="1" x14ac:dyDescent="0.25">
      <c r="A71" s="218"/>
      <c r="B71" s="393" t="s">
        <v>261</v>
      </c>
      <c r="C71" s="394"/>
      <c r="D71" s="394"/>
      <c r="E71" s="394"/>
      <c r="F71" s="394"/>
      <c r="G71" s="394"/>
      <c r="H71" s="394"/>
      <c r="I71" s="394"/>
      <c r="J71" s="394"/>
      <c r="K71" s="394"/>
      <c r="L71" s="394"/>
      <c r="M71" s="394"/>
      <c r="N71" s="394"/>
      <c r="O71" s="394"/>
      <c r="P71" s="394"/>
      <c r="Q71" s="394"/>
      <c r="R71" s="394"/>
      <c r="S71" s="394"/>
      <c r="T71" s="394"/>
      <c r="U71" s="394"/>
      <c r="V71" s="394"/>
      <c r="W71" s="394"/>
      <c r="X71" s="394"/>
      <c r="Y71" s="394"/>
      <c r="Z71" s="394"/>
      <c r="AA71" s="394"/>
      <c r="AB71" s="394"/>
      <c r="AC71" s="394"/>
      <c r="AD71" s="394"/>
      <c r="AE71" s="394"/>
      <c r="AF71" s="394"/>
      <c r="AG71" s="394"/>
      <c r="AH71" s="394"/>
      <c r="AI71" s="394"/>
      <c r="AJ71" s="394"/>
      <c r="AK71" s="394"/>
      <c r="AL71" s="395"/>
      <c r="AM71" s="62"/>
      <c r="AN71" s="62"/>
    </row>
    <row r="72" spans="1:40" ht="42" customHeight="1" x14ac:dyDescent="0.25">
      <c r="A72" s="218"/>
      <c r="B72" s="396" t="s">
        <v>478</v>
      </c>
      <c r="C72" s="397"/>
      <c r="D72" s="397"/>
      <c r="E72" s="397"/>
      <c r="F72" s="397"/>
      <c r="G72" s="397"/>
      <c r="H72" s="397"/>
      <c r="I72" s="397"/>
      <c r="J72" s="397"/>
      <c r="K72" s="397"/>
      <c r="L72" s="397"/>
      <c r="M72" s="397"/>
      <c r="N72" s="397"/>
      <c r="O72" s="397"/>
      <c r="P72" s="397"/>
      <c r="Q72" s="397"/>
      <c r="R72" s="397"/>
      <c r="S72" s="397"/>
      <c r="T72" s="397"/>
      <c r="U72" s="397"/>
      <c r="V72" s="397"/>
      <c r="W72" s="397"/>
      <c r="X72" s="397"/>
      <c r="Y72" s="397"/>
      <c r="Z72" s="397"/>
      <c r="AA72" s="397"/>
      <c r="AB72" s="397"/>
      <c r="AC72" s="397"/>
      <c r="AD72" s="397"/>
      <c r="AE72" s="397"/>
      <c r="AF72" s="397"/>
      <c r="AG72" s="397"/>
      <c r="AH72" s="397"/>
      <c r="AI72" s="397"/>
      <c r="AJ72" s="397"/>
      <c r="AK72" s="397"/>
      <c r="AL72" s="398"/>
      <c r="AM72" s="62"/>
      <c r="AN72" s="62"/>
    </row>
    <row r="73" spans="1:40" ht="56.1" customHeight="1" x14ac:dyDescent="0.25">
      <c r="A73" s="218"/>
      <c r="B73" s="396" t="s">
        <v>479</v>
      </c>
      <c r="C73" s="397"/>
      <c r="D73" s="397"/>
      <c r="E73" s="397"/>
      <c r="F73" s="397"/>
      <c r="G73" s="397"/>
      <c r="H73" s="397"/>
      <c r="I73" s="397"/>
      <c r="J73" s="397"/>
      <c r="K73" s="397"/>
      <c r="L73" s="397"/>
      <c r="M73" s="397"/>
      <c r="N73" s="397"/>
      <c r="O73" s="397"/>
      <c r="P73" s="397"/>
      <c r="Q73" s="397"/>
      <c r="R73" s="397"/>
      <c r="S73" s="397"/>
      <c r="T73" s="397"/>
      <c r="U73" s="397"/>
      <c r="V73" s="397"/>
      <c r="W73" s="397"/>
      <c r="X73" s="397"/>
      <c r="Y73" s="397"/>
      <c r="Z73" s="397"/>
      <c r="AA73" s="397"/>
      <c r="AB73" s="397"/>
      <c r="AC73" s="397"/>
      <c r="AD73" s="397"/>
      <c r="AE73" s="397"/>
      <c r="AF73" s="397"/>
      <c r="AG73" s="397"/>
      <c r="AH73" s="397"/>
      <c r="AI73" s="397"/>
      <c r="AJ73" s="397"/>
      <c r="AK73" s="397"/>
      <c r="AL73" s="398"/>
      <c r="AM73" s="62"/>
      <c r="AN73" s="62"/>
    </row>
    <row r="74" spans="1:40" ht="14.1" customHeight="1" x14ac:dyDescent="0.25">
      <c r="A74" s="218"/>
      <c r="B74" s="396" t="s">
        <v>492</v>
      </c>
      <c r="C74" s="397"/>
      <c r="D74" s="397"/>
      <c r="E74" s="397"/>
      <c r="F74" s="397"/>
      <c r="G74" s="397"/>
      <c r="H74" s="397"/>
      <c r="I74" s="397"/>
      <c r="J74" s="397"/>
      <c r="K74" s="397"/>
      <c r="L74" s="397"/>
      <c r="M74" s="397"/>
      <c r="N74" s="397"/>
      <c r="O74" s="397"/>
      <c r="P74" s="397"/>
      <c r="Q74" s="397"/>
      <c r="R74" s="397"/>
      <c r="S74" s="397"/>
      <c r="T74" s="397"/>
      <c r="U74" s="397"/>
      <c r="V74" s="397"/>
      <c r="W74" s="397"/>
      <c r="X74" s="397"/>
      <c r="Y74" s="397"/>
      <c r="Z74" s="397"/>
      <c r="AA74" s="397"/>
      <c r="AB74" s="397"/>
      <c r="AC74" s="397"/>
      <c r="AD74" s="397"/>
      <c r="AE74" s="397"/>
      <c r="AF74" s="397"/>
      <c r="AG74" s="397"/>
      <c r="AH74" s="397"/>
      <c r="AI74" s="397"/>
      <c r="AJ74" s="397"/>
      <c r="AK74" s="397"/>
      <c r="AL74" s="398"/>
      <c r="AM74" s="62"/>
      <c r="AN74" s="62"/>
    </row>
    <row r="75" spans="1:40" ht="42" customHeight="1" x14ac:dyDescent="0.25">
      <c r="A75" s="218"/>
      <c r="B75" s="396" t="s">
        <v>450</v>
      </c>
      <c r="C75" s="397"/>
      <c r="D75" s="397"/>
      <c r="E75" s="397"/>
      <c r="F75" s="397"/>
      <c r="G75" s="397"/>
      <c r="H75" s="397"/>
      <c r="I75" s="397"/>
      <c r="J75" s="397"/>
      <c r="K75" s="397"/>
      <c r="L75" s="397"/>
      <c r="M75" s="397"/>
      <c r="N75" s="397"/>
      <c r="O75" s="397"/>
      <c r="P75" s="397"/>
      <c r="Q75" s="397"/>
      <c r="R75" s="397"/>
      <c r="S75" s="397"/>
      <c r="T75" s="397"/>
      <c r="U75" s="397"/>
      <c r="V75" s="397"/>
      <c r="W75" s="397"/>
      <c r="X75" s="397"/>
      <c r="Y75" s="397"/>
      <c r="Z75" s="397"/>
      <c r="AA75" s="397"/>
      <c r="AB75" s="397"/>
      <c r="AC75" s="397"/>
      <c r="AD75" s="397"/>
      <c r="AE75" s="397"/>
      <c r="AF75" s="397"/>
      <c r="AG75" s="397"/>
      <c r="AH75" s="397"/>
      <c r="AI75" s="397"/>
      <c r="AJ75" s="397"/>
      <c r="AK75" s="397"/>
      <c r="AL75" s="398"/>
      <c r="AM75" s="62"/>
      <c r="AN75" s="62"/>
    </row>
    <row r="76" spans="1:40" ht="42" customHeight="1" x14ac:dyDescent="0.25">
      <c r="A76" s="218"/>
      <c r="B76" s="396" t="s">
        <v>263</v>
      </c>
      <c r="C76" s="397"/>
      <c r="D76" s="397"/>
      <c r="E76" s="397"/>
      <c r="F76" s="397"/>
      <c r="G76" s="397"/>
      <c r="H76" s="397"/>
      <c r="I76" s="397"/>
      <c r="J76" s="397"/>
      <c r="K76" s="397"/>
      <c r="L76" s="397"/>
      <c r="M76" s="397"/>
      <c r="N76" s="397"/>
      <c r="O76" s="397"/>
      <c r="P76" s="397"/>
      <c r="Q76" s="397"/>
      <c r="R76" s="397"/>
      <c r="S76" s="397"/>
      <c r="T76" s="397"/>
      <c r="U76" s="397"/>
      <c r="V76" s="397"/>
      <c r="W76" s="397"/>
      <c r="X76" s="397"/>
      <c r="Y76" s="397"/>
      <c r="Z76" s="397"/>
      <c r="AA76" s="397"/>
      <c r="AB76" s="397"/>
      <c r="AC76" s="397"/>
      <c r="AD76" s="397"/>
      <c r="AE76" s="397"/>
      <c r="AF76" s="397"/>
      <c r="AG76" s="397"/>
      <c r="AH76" s="397"/>
      <c r="AI76" s="397"/>
      <c r="AJ76" s="397"/>
      <c r="AK76" s="397"/>
      <c r="AL76" s="398"/>
      <c r="AM76" s="62"/>
      <c r="AN76" s="62"/>
    </row>
    <row r="77" spans="1:40" ht="27.9" customHeight="1" x14ac:dyDescent="0.25">
      <c r="A77" s="218"/>
      <c r="B77" s="396" t="s">
        <v>493</v>
      </c>
      <c r="C77" s="397"/>
      <c r="D77" s="397"/>
      <c r="E77" s="397"/>
      <c r="F77" s="397"/>
      <c r="G77" s="397"/>
      <c r="H77" s="397"/>
      <c r="I77" s="397"/>
      <c r="J77" s="397"/>
      <c r="K77" s="397"/>
      <c r="L77" s="397"/>
      <c r="M77" s="397"/>
      <c r="N77" s="397"/>
      <c r="O77" s="397"/>
      <c r="P77" s="397"/>
      <c r="Q77" s="397"/>
      <c r="R77" s="397"/>
      <c r="S77" s="397"/>
      <c r="T77" s="397"/>
      <c r="U77" s="397"/>
      <c r="V77" s="397"/>
      <c r="W77" s="397"/>
      <c r="X77" s="397"/>
      <c r="Y77" s="397"/>
      <c r="Z77" s="397"/>
      <c r="AA77" s="397"/>
      <c r="AB77" s="397"/>
      <c r="AC77" s="397"/>
      <c r="AD77" s="397"/>
      <c r="AE77" s="397"/>
      <c r="AF77" s="397"/>
      <c r="AG77" s="397"/>
      <c r="AH77" s="397"/>
      <c r="AI77" s="397"/>
      <c r="AJ77" s="397"/>
      <c r="AK77" s="397"/>
      <c r="AL77" s="398"/>
      <c r="AM77" s="62"/>
      <c r="AN77" s="62"/>
    </row>
    <row r="78" spans="1:40" ht="42" customHeight="1" x14ac:dyDescent="0.25">
      <c r="A78" s="218"/>
      <c r="B78" s="396" t="s">
        <v>500</v>
      </c>
      <c r="C78" s="397"/>
      <c r="D78" s="397"/>
      <c r="E78" s="397"/>
      <c r="F78" s="397"/>
      <c r="G78" s="397"/>
      <c r="H78" s="397"/>
      <c r="I78" s="397"/>
      <c r="J78" s="397"/>
      <c r="K78" s="397"/>
      <c r="L78" s="397"/>
      <c r="M78" s="397"/>
      <c r="N78" s="397"/>
      <c r="O78" s="397"/>
      <c r="P78" s="397"/>
      <c r="Q78" s="397"/>
      <c r="R78" s="397"/>
      <c r="S78" s="397"/>
      <c r="T78" s="397"/>
      <c r="U78" s="397"/>
      <c r="V78" s="397"/>
      <c r="W78" s="397"/>
      <c r="X78" s="397"/>
      <c r="Y78" s="397"/>
      <c r="Z78" s="397"/>
      <c r="AA78" s="397"/>
      <c r="AB78" s="397"/>
      <c r="AC78" s="397"/>
      <c r="AD78" s="397"/>
      <c r="AE78" s="397"/>
      <c r="AF78" s="397"/>
      <c r="AG78" s="397"/>
      <c r="AH78" s="397"/>
      <c r="AI78" s="397"/>
      <c r="AJ78" s="397"/>
      <c r="AK78" s="397"/>
      <c r="AL78" s="398"/>
      <c r="AM78" s="62"/>
      <c r="AN78" s="62"/>
    </row>
    <row r="79" spans="1:40" ht="27.9" customHeight="1" x14ac:dyDescent="0.25">
      <c r="A79" s="218"/>
      <c r="B79" s="399" t="s">
        <v>264</v>
      </c>
      <c r="C79" s="400"/>
      <c r="D79" s="400"/>
      <c r="E79" s="400"/>
      <c r="F79" s="400"/>
      <c r="G79" s="400"/>
      <c r="H79" s="400"/>
      <c r="I79" s="400"/>
      <c r="J79" s="400"/>
      <c r="K79" s="400"/>
      <c r="L79" s="400"/>
      <c r="M79" s="400"/>
      <c r="N79" s="400"/>
      <c r="O79" s="400"/>
      <c r="P79" s="400"/>
      <c r="Q79" s="400"/>
      <c r="R79" s="400"/>
      <c r="S79" s="400"/>
      <c r="T79" s="400"/>
      <c r="U79" s="400"/>
      <c r="V79" s="400"/>
      <c r="W79" s="400"/>
      <c r="X79" s="400"/>
      <c r="Y79" s="400"/>
      <c r="Z79" s="400"/>
      <c r="AA79" s="400"/>
      <c r="AB79" s="400"/>
      <c r="AC79" s="400"/>
      <c r="AD79" s="400"/>
      <c r="AE79" s="400"/>
      <c r="AF79" s="400"/>
      <c r="AG79" s="400"/>
      <c r="AH79" s="400"/>
      <c r="AI79" s="400"/>
      <c r="AJ79" s="400"/>
      <c r="AK79" s="400"/>
      <c r="AL79" s="401"/>
      <c r="AM79" s="63"/>
      <c r="AN79" s="63"/>
    </row>
    <row r="80" spans="1:40" ht="27.9" customHeight="1" x14ac:dyDescent="0.25">
      <c r="A80" s="218"/>
      <c r="B80" s="402" t="s">
        <v>265</v>
      </c>
      <c r="C80" s="403"/>
      <c r="D80" s="403"/>
      <c r="E80" s="403"/>
      <c r="F80" s="403"/>
      <c r="G80" s="403"/>
      <c r="H80" s="403"/>
      <c r="I80" s="403"/>
      <c r="J80" s="403"/>
      <c r="K80" s="403"/>
      <c r="L80" s="403"/>
      <c r="M80" s="403"/>
      <c r="N80" s="403"/>
      <c r="O80" s="403"/>
      <c r="P80" s="403"/>
      <c r="Q80" s="403"/>
      <c r="R80" s="403"/>
      <c r="S80" s="403"/>
      <c r="T80" s="403"/>
      <c r="U80" s="403"/>
      <c r="V80" s="403"/>
      <c r="W80" s="403"/>
      <c r="X80" s="403"/>
      <c r="Y80" s="403"/>
      <c r="Z80" s="403"/>
      <c r="AA80" s="403"/>
      <c r="AB80" s="403"/>
      <c r="AC80" s="403"/>
      <c r="AD80" s="403"/>
      <c r="AE80" s="403"/>
      <c r="AF80" s="403"/>
      <c r="AG80" s="403"/>
      <c r="AH80" s="403"/>
      <c r="AI80" s="403"/>
      <c r="AJ80" s="403"/>
      <c r="AK80" s="403"/>
      <c r="AL80" s="404"/>
      <c r="AM80" s="63"/>
      <c r="AN80" s="63"/>
    </row>
    <row r="81" spans="1:40" ht="20.100000000000001" customHeight="1" x14ac:dyDescent="0.25">
      <c r="A81" s="218"/>
      <c r="B81" s="392" t="s">
        <v>266</v>
      </c>
      <c r="C81" s="392"/>
      <c r="D81" s="392"/>
      <c r="E81" s="392"/>
      <c r="F81" s="392"/>
      <c r="G81" s="392"/>
      <c r="H81" s="392"/>
      <c r="I81" s="392"/>
      <c r="J81" s="392"/>
      <c r="K81" s="392"/>
      <c r="L81" s="392"/>
      <c r="M81" s="392"/>
      <c r="N81" s="392"/>
      <c r="O81" s="392"/>
      <c r="P81" s="392"/>
      <c r="Q81" s="392"/>
      <c r="R81" s="392"/>
      <c r="S81" s="392"/>
      <c r="T81" s="392"/>
      <c r="U81" s="392"/>
      <c r="V81" s="392"/>
      <c r="W81" s="392"/>
      <c r="X81" s="392"/>
      <c r="Y81" s="392"/>
      <c r="Z81" s="392"/>
      <c r="AA81" s="392"/>
      <c r="AB81" s="392"/>
      <c r="AC81" s="392"/>
      <c r="AD81" s="392"/>
      <c r="AE81" s="392"/>
      <c r="AF81" s="392"/>
      <c r="AG81" s="392"/>
      <c r="AH81" s="392"/>
      <c r="AI81" s="392"/>
      <c r="AJ81" s="392"/>
      <c r="AK81" s="392"/>
      <c r="AL81" s="392"/>
      <c r="AM81" s="25"/>
      <c r="AN81" s="25"/>
    </row>
    <row r="82" spans="1:40" ht="14.1" customHeight="1" x14ac:dyDescent="0.25">
      <c r="A82" s="218"/>
      <c r="B82" s="405" t="s">
        <v>267</v>
      </c>
      <c r="C82" s="406"/>
      <c r="D82" s="406"/>
      <c r="E82" s="406"/>
      <c r="F82" s="406"/>
      <c r="G82" s="406"/>
      <c r="H82" s="406"/>
      <c r="I82" s="406"/>
      <c r="J82" s="406"/>
      <c r="K82" s="406"/>
      <c r="L82" s="406"/>
      <c r="M82" s="406"/>
      <c r="N82" s="406"/>
      <c r="O82" s="406"/>
      <c r="P82" s="406"/>
      <c r="Q82" s="406"/>
      <c r="R82" s="406"/>
      <c r="S82" s="406"/>
      <c r="T82" s="406"/>
      <c r="U82" s="406"/>
      <c r="V82" s="406"/>
      <c r="W82" s="406"/>
      <c r="X82" s="406"/>
      <c r="Y82" s="406"/>
      <c r="Z82" s="406"/>
      <c r="AA82" s="406"/>
      <c r="AB82" s="406"/>
      <c r="AC82" s="406"/>
      <c r="AD82" s="406"/>
      <c r="AE82" s="406"/>
      <c r="AF82" s="406"/>
      <c r="AG82" s="406"/>
      <c r="AH82" s="406"/>
      <c r="AI82" s="406"/>
      <c r="AJ82" s="406"/>
      <c r="AK82" s="406"/>
      <c r="AL82" s="407"/>
      <c r="AM82" s="62"/>
      <c r="AN82" s="62"/>
    </row>
    <row r="83" spans="1:40" x14ac:dyDescent="0.25">
      <c r="A83" s="218"/>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24"/>
      <c r="AN83" s="24"/>
    </row>
    <row r="84" spans="1:40" x14ac:dyDescent="0.25">
      <c r="A84" s="218"/>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row>
    <row r="85" spans="1:40" hidden="1" x14ac:dyDescent="0.25"/>
    <row r="86" spans="1:40" hidden="1" x14ac:dyDescent="0.25"/>
    <row r="87" spans="1:40" hidden="1" x14ac:dyDescent="0.25"/>
    <row r="88" spans="1:40" hidden="1" x14ac:dyDescent="0.25"/>
    <row r="89" spans="1:40" hidden="1" x14ac:dyDescent="0.25"/>
    <row r="90" spans="1:40" hidden="1" x14ac:dyDescent="0.25"/>
    <row r="91" spans="1:40" hidden="1" x14ac:dyDescent="0.25"/>
    <row r="92" spans="1:40" hidden="1" x14ac:dyDescent="0.25"/>
    <row r="93" spans="1:40" hidden="1" x14ac:dyDescent="0.25"/>
    <row r="94" spans="1:40" hidden="1" x14ac:dyDescent="0.25"/>
    <row r="95" spans="1:40" hidden="1" x14ac:dyDescent="0.25"/>
    <row r="96" spans="1:40"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sheetData>
  <sheetProtection algorithmName="SHA-512" hashValue="LFZqt3bjU5ROg+TpYXXL3bQF5ZYkfHXUFXUfMGqGClY0HJkKKjaOAboXWNuvPFMqio6a7PltM2aKoBdfFKiwkQ==" saltValue="LzFCcfETytNLHm8Ymm1KlQ==" spinCount="100000" sheet="1" objects="1" scenarios="1" selectLockedCells="1"/>
  <mergeCells count="217">
    <mergeCell ref="B82:AL82"/>
    <mergeCell ref="AG10:AL10"/>
    <mergeCell ref="AG9:AL9"/>
    <mergeCell ref="X6:AM6"/>
    <mergeCell ref="AD10:AF10"/>
    <mergeCell ref="B8:AM8"/>
    <mergeCell ref="C10:V10"/>
    <mergeCell ref="C6:S6"/>
    <mergeCell ref="T6:W6"/>
    <mergeCell ref="W9:Z9"/>
    <mergeCell ref="AA9:AC9"/>
    <mergeCell ref="AD9:AF9"/>
    <mergeCell ref="C11:V11"/>
    <mergeCell ref="C12:V12"/>
    <mergeCell ref="C13:V13"/>
    <mergeCell ref="C14:V14"/>
    <mergeCell ref="C15:V15"/>
    <mergeCell ref="C16:V16"/>
    <mergeCell ref="C17:V17"/>
    <mergeCell ref="C18:V18"/>
    <mergeCell ref="C19:V19"/>
    <mergeCell ref="C20:V20"/>
    <mergeCell ref="C21:V21"/>
    <mergeCell ref="C27:V27"/>
    <mergeCell ref="A53:A84"/>
    <mergeCell ref="B53:AM53"/>
    <mergeCell ref="B55:AM55"/>
    <mergeCell ref="B58:AL58"/>
    <mergeCell ref="B59:AL59"/>
    <mergeCell ref="B61:AL61"/>
    <mergeCell ref="B62:AL62"/>
    <mergeCell ref="B63:AL63"/>
    <mergeCell ref="B66:AL66"/>
    <mergeCell ref="B67:AL67"/>
    <mergeCell ref="B68:AL68"/>
    <mergeCell ref="B69:AL69"/>
    <mergeCell ref="B70:AL70"/>
    <mergeCell ref="B71:AL71"/>
    <mergeCell ref="B72:AL72"/>
    <mergeCell ref="B73:AL73"/>
    <mergeCell ref="B74:AL74"/>
    <mergeCell ref="B75:AL75"/>
    <mergeCell ref="B76:AL76"/>
    <mergeCell ref="B77:AL77"/>
    <mergeCell ref="B78:AL78"/>
    <mergeCell ref="B79:AL79"/>
    <mergeCell ref="B80:AL80"/>
    <mergeCell ref="B81:AL81"/>
    <mergeCell ref="AD16:AF16"/>
    <mergeCell ref="AD17:AF17"/>
    <mergeCell ref="AD18:AF18"/>
    <mergeCell ref="AD19:AF19"/>
    <mergeCell ref="AD20:AF20"/>
    <mergeCell ref="AD11:AF11"/>
    <mergeCell ref="AD12:AF12"/>
    <mergeCell ref="AD13:AF13"/>
    <mergeCell ref="AD14:AF14"/>
    <mergeCell ref="AD15:AF15"/>
    <mergeCell ref="AA19:AC19"/>
    <mergeCell ref="AA20:AC20"/>
    <mergeCell ref="AA21:AC21"/>
    <mergeCell ref="AD36:AF36"/>
    <mergeCell ref="AD37:AF37"/>
    <mergeCell ref="AD38:AF38"/>
    <mergeCell ref="AD39:AF39"/>
    <mergeCell ref="AD40:AF40"/>
    <mergeCell ref="AD31:AF31"/>
    <mergeCell ref="AD32:AF32"/>
    <mergeCell ref="AD33:AF33"/>
    <mergeCell ref="AD34:AF34"/>
    <mergeCell ref="AD35:AF35"/>
    <mergeCell ref="AD26:AF26"/>
    <mergeCell ref="AD27:AF27"/>
    <mergeCell ref="AD28:AF28"/>
    <mergeCell ref="AD29:AF29"/>
    <mergeCell ref="AD30:AF30"/>
    <mergeCell ref="AD21:AF21"/>
    <mergeCell ref="AD22:AF22"/>
    <mergeCell ref="AD23:AF23"/>
    <mergeCell ref="AD24:AF24"/>
    <mergeCell ref="AD25:AF25"/>
    <mergeCell ref="AA22:AC22"/>
    <mergeCell ref="AA10:AC10"/>
    <mergeCell ref="AA11:AC11"/>
    <mergeCell ref="AA12:AC12"/>
    <mergeCell ref="AA13:AC13"/>
    <mergeCell ref="AA14:AC14"/>
    <mergeCell ref="AA15:AC15"/>
    <mergeCell ref="AA16:AC16"/>
    <mergeCell ref="AA17:AC17"/>
    <mergeCell ref="AA18:AC18"/>
    <mergeCell ref="AA23:AC23"/>
    <mergeCell ref="AA24:AC24"/>
    <mergeCell ref="AA25:AC25"/>
    <mergeCell ref="AA26:AC26"/>
    <mergeCell ref="AD41:AF41"/>
    <mergeCell ref="AD42:AF42"/>
    <mergeCell ref="AD43:AF43"/>
    <mergeCell ref="AD44:AF44"/>
    <mergeCell ref="AA32:AC32"/>
    <mergeCell ref="AA33:AC33"/>
    <mergeCell ref="AA34:AC34"/>
    <mergeCell ref="AA35:AC35"/>
    <mergeCell ref="AA36:AC36"/>
    <mergeCell ref="AA27:AC27"/>
    <mergeCell ref="AA28:AC28"/>
    <mergeCell ref="AA29:AC29"/>
    <mergeCell ref="AA30:AC30"/>
    <mergeCell ref="AA31:AC31"/>
    <mergeCell ref="W23:Z23"/>
    <mergeCell ref="W24:Z24"/>
    <mergeCell ref="W25:Z25"/>
    <mergeCell ref="W26:Z26"/>
    <mergeCell ref="W27:Z27"/>
    <mergeCell ref="AA42:AC42"/>
    <mergeCell ref="AA43:AC43"/>
    <mergeCell ref="AA44:AC44"/>
    <mergeCell ref="W10:Z10"/>
    <mergeCell ref="W11:Z11"/>
    <mergeCell ref="W12:Z12"/>
    <mergeCell ref="W13:Z13"/>
    <mergeCell ref="W14:Z14"/>
    <mergeCell ref="W15:Z15"/>
    <mergeCell ref="W16:Z16"/>
    <mergeCell ref="W17:Z17"/>
    <mergeCell ref="W18:Z18"/>
    <mergeCell ref="W19:Z19"/>
    <mergeCell ref="W20:Z20"/>
    <mergeCell ref="W21:Z21"/>
    <mergeCell ref="W22:Z22"/>
    <mergeCell ref="AA37:AC37"/>
    <mergeCell ref="AA38:AC38"/>
    <mergeCell ref="AA39:AC39"/>
    <mergeCell ref="W33:Z33"/>
    <mergeCell ref="W34:Z34"/>
    <mergeCell ref="W35:Z35"/>
    <mergeCell ref="W36:Z36"/>
    <mergeCell ref="W37:Z37"/>
    <mergeCell ref="W28:Z28"/>
    <mergeCell ref="W29:Z29"/>
    <mergeCell ref="W30:Z30"/>
    <mergeCell ref="W31:Z31"/>
    <mergeCell ref="W32:Z32"/>
    <mergeCell ref="AG25:AL25"/>
    <mergeCell ref="AG26:AL26"/>
    <mergeCell ref="AG27:AL27"/>
    <mergeCell ref="AG28:AL28"/>
    <mergeCell ref="AG29:AL29"/>
    <mergeCell ref="W43:Z43"/>
    <mergeCell ref="W44:Z44"/>
    <mergeCell ref="AG11:AL11"/>
    <mergeCell ref="AG12:AL12"/>
    <mergeCell ref="AG13:AL13"/>
    <mergeCell ref="AG14:AL14"/>
    <mergeCell ref="AG15:AL15"/>
    <mergeCell ref="AG16:AL16"/>
    <mergeCell ref="AG17:AL17"/>
    <mergeCell ref="AG18:AL18"/>
    <mergeCell ref="AG19:AL19"/>
    <mergeCell ref="AG20:AL20"/>
    <mergeCell ref="AG21:AL21"/>
    <mergeCell ref="AG22:AL22"/>
    <mergeCell ref="AG23:AL23"/>
    <mergeCell ref="AG24:AL24"/>
    <mergeCell ref="W38:Z38"/>
    <mergeCell ref="W39:Z39"/>
    <mergeCell ref="W40:Z40"/>
    <mergeCell ref="AG35:AL35"/>
    <mergeCell ref="AG36:AL36"/>
    <mergeCell ref="AG37:AL37"/>
    <mergeCell ref="AG38:AL38"/>
    <mergeCell ref="AG39:AL39"/>
    <mergeCell ref="AG30:AL30"/>
    <mergeCell ref="AG31:AL31"/>
    <mergeCell ref="AG32:AL32"/>
    <mergeCell ref="AG33:AL33"/>
    <mergeCell ref="AG34:AL34"/>
    <mergeCell ref="AG45:AL45"/>
    <mergeCell ref="B47:AM51"/>
    <mergeCell ref="AK52:AL52"/>
    <mergeCell ref="X52:Z52"/>
    <mergeCell ref="V52:W52"/>
    <mergeCell ref="Y45:AF45"/>
    <mergeCell ref="B45:X45"/>
    <mergeCell ref="B46:AM46"/>
    <mergeCell ref="AG40:AL40"/>
    <mergeCell ref="AG41:AL41"/>
    <mergeCell ref="AG42:AL42"/>
    <mergeCell ref="AG43:AL43"/>
    <mergeCell ref="AG44:AL44"/>
    <mergeCell ref="W41:Z41"/>
    <mergeCell ref="W42:Z42"/>
    <mergeCell ref="AA40:AC40"/>
    <mergeCell ref="AA41:AC41"/>
    <mergeCell ref="C40:V40"/>
    <mergeCell ref="C41:V41"/>
    <mergeCell ref="C42:V42"/>
    <mergeCell ref="C43:V43"/>
    <mergeCell ref="C44:V44"/>
    <mergeCell ref="C9:V9"/>
    <mergeCell ref="C22:V22"/>
    <mergeCell ref="C23:V23"/>
    <mergeCell ref="C24:V24"/>
    <mergeCell ref="C25:V25"/>
    <mergeCell ref="C26:V26"/>
    <mergeCell ref="C28:V28"/>
    <mergeCell ref="C29:V29"/>
    <mergeCell ref="C30:V30"/>
    <mergeCell ref="C31:V31"/>
    <mergeCell ref="C32:V32"/>
    <mergeCell ref="C33:V33"/>
    <mergeCell ref="C34:V34"/>
    <mergeCell ref="C35:V35"/>
    <mergeCell ref="C36:V36"/>
    <mergeCell ref="C37:V37"/>
    <mergeCell ref="C38:V38"/>
    <mergeCell ref="C39:V39"/>
  </mergeCells>
  <phoneticPr fontId="0" type="noConversion"/>
  <dataValidations count="8">
    <dataValidation allowBlank="1" showInputMessage="1" showErrorMessage="1" prompt="Use this field to input any additional information that it is not possible to include elsewhere on the form." sqref="B47"/>
    <dataValidation allowBlank="1" showInputMessage="1" showErrorMessage="1" errorTitle="Error!" error="Please input a valid date." sqref="W9 D12:V44 AD9 AA9 C9 C11:C44 W11:W44 AG9:AG44"/>
    <dataValidation type="textLength" allowBlank="1" showInputMessage="1" showErrorMessage="1" errorTitle="Error!" error="Please put only a single character in this box." prompt="If you are attaching a receipt in support of this line of expenditure then please put a X in this box." sqref="AM10">
      <formula1>0</formula1>
      <formula2>1</formula2>
    </dataValidation>
    <dataValidation type="textLength" allowBlank="1" showInputMessage="1" showErrorMessage="1" errorTitle="Error!" error="Please put only a single character in this box." sqref="AM11:AM44">
      <formula1>0</formula1>
      <formula2>1</formula2>
    </dataValidation>
    <dataValidation allowBlank="1" showInputMessage="1" showErrorMessage="1" errorTitle="Error!" error="Please input a valid date." prompt="Provide a brief description of the actual expense incurred against this category." sqref="C10"/>
    <dataValidation allowBlank="1" showInputMessage="1" showErrorMessage="1" errorTitle="Error!" error="Please input a valid date." prompt="Enter the the actual amount paid in the currency in which it was paid (and this should agree back to any receipts provided)" sqref="W10:Z10"/>
    <dataValidation type="list" allowBlank="1" showInputMessage="1" showErrorMessage="1" sqref="B10:B44">
      <formula1>rngExpenseCat</formula1>
    </dataValidation>
    <dataValidation type="list" allowBlank="1" showInputMessage="1" showErrorMessage="1" sqref="AA10:AC44">
      <formula1>rngCurrCodes</formula1>
    </dataValidation>
  </dataValidations>
  <pageMargins left="0.11811023622047245" right="0.11811023622047245" top="0.11811023622047245" bottom="0.11811023622047245" header="0.11811023622047245" footer="0.11811023622047245"/>
  <pageSetup paperSize="9" scale="61" orientation="portrait" r:id="rId1"/>
  <headerFooter alignWithMargins="0"/>
  <rowBreaks count="1" manualBreakCount="1">
    <brk id="5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W451"/>
  <sheetViews>
    <sheetView showGridLines="0" showRowColHeaders="0" showRuler="0" view="pageLayout" zoomScaleNormal="100" workbookViewId="0">
      <selection activeCell="G17" sqref="G17"/>
    </sheetView>
  </sheetViews>
  <sheetFormatPr defaultColWidth="0" defaultRowHeight="13.2" zeroHeight="1" x14ac:dyDescent="0.25"/>
  <cols>
    <col min="1" max="4" width="3.6640625" style="1" customWidth="1"/>
    <col min="5" max="5" width="9.88671875" style="1" customWidth="1"/>
    <col min="6" max="6" width="10.33203125" style="1" customWidth="1"/>
    <col min="7" max="35" width="3.6640625" style="1" customWidth="1"/>
    <col min="36" max="150" width="3.6640625" style="1" hidden="1" customWidth="1"/>
    <col min="151" max="153" width="9.109375" style="1" hidden="1" customWidth="1"/>
    <col min="154" max="16384" width="0" style="1" hidden="1"/>
  </cols>
  <sheetData>
    <row r="1" spans="1:35" ht="20.100000000000001" customHeight="1" x14ac:dyDescent="0.25">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row>
    <row r="2" spans="1:35" ht="20.100000000000001" customHeight="1" x14ac:dyDescent="0.25">
      <c r="A2" s="2"/>
      <c r="B2" s="106" t="s">
        <v>760</v>
      </c>
      <c r="C2" s="106"/>
      <c r="D2" s="106"/>
      <c r="E2" s="106"/>
      <c r="F2" s="106"/>
      <c r="G2" s="106"/>
      <c r="H2" s="106"/>
      <c r="I2" s="106"/>
      <c r="J2" s="106"/>
      <c r="K2" s="106"/>
      <c r="L2" s="106"/>
      <c r="M2" s="106"/>
      <c r="N2" s="106"/>
      <c r="O2" s="106"/>
      <c r="P2" s="106"/>
      <c r="Q2" s="106"/>
      <c r="R2" s="106"/>
      <c r="S2" s="106"/>
      <c r="T2" s="106"/>
      <c r="U2" s="106"/>
      <c r="V2" s="106"/>
      <c r="W2" s="106"/>
      <c r="X2" s="106"/>
      <c r="Y2" s="106"/>
      <c r="Z2" s="48"/>
      <c r="AA2" s="48"/>
      <c r="AB2" s="48"/>
      <c r="AC2" s="48"/>
      <c r="AD2" s="48"/>
      <c r="AE2" s="48"/>
      <c r="AF2" s="48"/>
      <c r="AG2" s="48"/>
      <c r="AH2" s="48"/>
      <c r="AI2" s="2"/>
    </row>
    <row r="3" spans="1:35" ht="20.100000000000001" customHeight="1" x14ac:dyDescent="0.25">
      <c r="A3" s="2"/>
      <c r="B3" s="126" t="s">
        <v>691</v>
      </c>
      <c r="C3" s="126"/>
      <c r="D3" s="126"/>
      <c r="E3" s="126"/>
      <c r="F3" s="126"/>
      <c r="G3" s="126"/>
      <c r="H3" s="126"/>
      <c r="I3" s="126"/>
      <c r="J3" s="126"/>
      <c r="K3" s="126"/>
      <c r="L3" s="126"/>
      <c r="M3" s="126"/>
      <c r="N3" s="126"/>
      <c r="O3" s="126"/>
      <c r="P3" s="126"/>
      <c r="Q3" s="126"/>
      <c r="R3" s="126"/>
      <c r="S3" s="126"/>
      <c r="T3" s="126"/>
      <c r="U3" s="126"/>
      <c r="V3" s="126"/>
      <c r="W3" s="126"/>
      <c r="X3" s="126"/>
      <c r="Y3" s="126"/>
      <c r="Z3" s="48"/>
      <c r="AA3" s="48"/>
      <c r="AB3" s="48"/>
      <c r="AC3" s="48"/>
      <c r="AD3" s="48"/>
      <c r="AE3" s="48"/>
      <c r="AF3" s="48"/>
      <c r="AG3" s="48"/>
      <c r="AH3" s="48"/>
      <c r="AI3" s="2"/>
    </row>
    <row r="4" spans="1:35" ht="20.100000000000001" customHeight="1" x14ac:dyDescent="0.25">
      <c r="A4" s="2"/>
      <c r="B4" s="153" t="s">
        <v>0</v>
      </c>
      <c r="C4" s="154"/>
      <c r="D4" s="154"/>
      <c r="E4" s="154"/>
      <c r="F4" s="154"/>
      <c r="G4" s="155"/>
      <c r="H4" s="460" t="str">
        <f>IF(ISTEXT('Stage 1 - Advance Request'!H4:Q4),'Stage 1 - Advance Request'!H4:Q4," ")</f>
        <v xml:space="preserve"> </v>
      </c>
      <c r="I4" s="461"/>
      <c r="J4" s="461"/>
      <c r="K4" s="461"/>
      <c r="L4" s="461"/>
      <c r="M4" s="461"/>
      <c r="N4" s="461"/>
      <c r="O4" s="461"/>
      <c r="P4" s="461"/>
      <c r="Q4" s="462"/>
      <c r="R4" s="131"/>
      <c r="S4" s="132"/>
      <c r="T4" s="132"/>
      <c r="U4" s="132"/>
      <c r="V4" s="132"/>
      <c r="W4" s="132"/>
      <c r="X4" s="132"/>
      <c r="Y4" s="132"/>
      <c r="Z4" s="2"/>
      <c r="AA4" s="2"/>
      <c r="AB4" s="2"/>
      <c r="AC4" s="2"/>
      <c r="AD4" s="2"/>
      <c r="AE4" s="2"/>
      <c r="AF4" s="2"/>
      <c r="AG4" s="2"/>
      <c r="AH4" s="2"/>
      <c r="AI4" s="2"/>
    </row>
    <row r="5" spans="1:35" ht="20.100000000000001" customHeight="1" x14ac:dyDescent="0.25">
      <c r="A5" s="2"/>
      <c r="B5" s="127" t="s">
        <v>483</v>
      </c>
      <c r="C5" s="127"/>
      <c r="D5" s="127"/>
      <c r="E5" s="127"/>
      <c r="F5" s="127"/>
      <c r="G5" s="127"/>
      <c r="H5" s="127"/>
      <c r="I5" s="127"/>
      <c r="J5" s="127"/>
      <c r="K5" s="127"/>
      <c r="L5" s="127"/>
      <c r="M5" s="127"/>
      <c r="N5" s="127"/>
      <c r="O5" s="127"/>
      <c r="P5" s="127"/>
      <c r="Q5" s="127"/>
      <c r="R5" s="127"/>
      <c r="S5" s="127"/>
      <c r="T5" s="127"/>
      <c r="U5" s="127"/>
      <c r="V5" s="127"/>
      <c r="W5" s="127"/>
      <c r="X5" s="127"/>
      <c r="Y5" s="128"/>
      <c r="Z5" s="142" t="s">
        <v>756</v>
      </c>
      <c r="AA5" s="143"/>
      <c r="AB5" s="143"/>
      <c r="AC5" s="144"/>
      <c r="AD5" s="149"/>
      <c r="AE5" s="149"/>
      <c r="AF5" s="149"/>
      <c r="AG5" s="149"/>
      <c r="AH5" s="149"/>
      <c r="AI5" s="2"/>
    </row>
    <row r="6" spans="1:35" ht="20.100000000000001" customHeight="1" x14ac:dyDescent="0.25">
      <c r="A6" s="2"/>
      <c r="B6" s="129" t="s">
        <v>42</v>
      </c>
      <c r="C6" s="129"/>
      <c r="D6" s="129"/>
      <c r="E6" s="129"/>
      <c r="F6" s="129"/>
      <c r="G6" s="129"/>
      <c r="H6" s="129"/>
      <c r="I6" s="129"/>
      <c r="J6" s="129"/>
      <c r="K6" s="129"/>
      <c r="L6" s="129"/>
      <c r="M6" s="129"/>
      <c r="N6" s="129"/>
      <c r="O6" s="129"/>
      <c r="P6" s="129"/>
      <c r="Q6" s="129"/>
      <c r="R6" s="129"/>
      <c r="S6" s="129"/>
      <c r="T6" s="129"/>
      <c r="U6" s="129"/>
      <c r="V6" s="129"/>
      <c r="W6" s="129"/>
      <c r="X6" s="129"/>
      <c r="Y6" s="129"/>
      <c r="Z6" s="493"/>
      <c r="AA6" s="493"/>
      <c r="AB6" s="493"/>
      <c r="AC6" s="493"/>
      <c r="AD6" s="494"/>
      <c r="AE6" s="494"/>
      <c r="AF6" s="494"/>
      <c r="AG6" s="494"/>
      <c r="AH6" s="494"/>
      <c r="AI6" s="2"/>
    </row>
    <row r="7" spans="1:35" ht="20.100000000000001" customHeight="1" x14ac:dyDescent="0.25">
      <c r="A7" s="2"/>
      <c r="B7" s="102" t="s">
        <v>43</v>
      </c>
      <c r="C7" s="103"/>
      <c r="D7" s="103"/>
      <c r="E7" s="103"/>
      <c r="F7" s="103"/>
      <c r="G7" s="135"/>
      <c r="H7" s="495" t="str">
        <f>IF(ISTEXT('Stage 1 - Advance Request'!H7:X7),'Stage 1 - Advance Request'!H7:X7," ")</f>
        <v xml:space="preserve"> </v>
      </c>
      <c r="I7" s="496"/>
      <c r="J7" s="496"/>
      <c r="K7" s="496"/>
      <c r="L7" s="496"/>
      <c r="M7" s="496"/>
      <c r="N7" s="496"/>
      <c r="O7" s="496"/>
      <c r="P7" s="496"/>
      <c r="Q7" s="496"/>
      <c r="R7" s="496"/>
      <c r="S7" s="496"/>
      <c r="T7" s="496"/>
      <c r="U7" s="496"/>
      <c r="V7" s="496"/>
      <c r="W7" s="496"/>
      <c r="X7" s="497"/>
      <c r="Y7" s="133"/>
      <c r="Z7" s="134"/>
      <c r="AA7" s="134"/>
      <c r="AB7" s="134"/>
      <c r="AC7" s="134"/>
      <c r="AD7" s="134"/>
      <c r="AE7" s="134"/>
      <c r="AF7" s="134"/>
      <c r="AG7" s="134"/>
      <c r="AH7" s="134"/>
      <c r="AI7" s="2"/>
    </row>
    <row r="8" spans="1:35" ht="20.100000000000001" customHeight="1" x14ac:dyDescent="0.25">
      <c r="A8" s="2"/>
      <c r="B8" s="111" t="s">
        <v>245</v>
      </c>
      <c r="C8" s="112"/>
      <c r="D8" s="112"/>
      <c r="E8" s="112"/>
      <c r="F8" s="112"/>
      <c r="G8" s="112"/>
      <c r="H8" s="443" t="str">
        <f>IF(ISTEXT('Stage 1 - Advance Request'!H8:V8),'Stage 1 - Advance Request'!H8:V8," ")</f>
        <v xml:space="preserve"> </v>
      </c>
      <c r="I8" s="444"/>
      <c r="J8" s="444"/>
      <c r="K8" s="444"/>
      <c r="L8" s="444"/>
      <c r="M8" s="444"/>
      <c r="N8" s="444"/>
      <c r="O8" s="444"/>
      <c r="P8" s="444"/>
      <c r="Q8" s="444"/>
      <c r="R8" s="444"/>
      <c r="S8" s="444"/>
      <c r="T8" s="444"/>
      <c r="U8" s="444"/>
      <c r="V8" s="445"/>
      <c r="W8" s="159" t="s">
        <v>696</v>
      </c>
      <c r="X8" s="159"/>
      <c r="Y8" s="160"/>
      <c r="Z8" s="160"/>
      <c r="AA8" s="498" t="str">
        <f>IF(ISTEXT('Stage 1 - Advance Request'!AA8:AH8),'Stage 1 - Advance Request'!AA8:AH8," ")</f>
        <v xml:space="preserve"> </v>
      </c>
      <c r="AB8" s="499"/>
      <c r="AC8" s="499"/>
      <c r="AD8" s="499"/>
      <c r="AE8" s="499"/>
      <c r="AF8" s="499"/>
      <c r="AG8" s="499"/>
      <c r="AH8" s="500"/>
      <c r="AI8" s="2"/>
    </row>
    <row r="9" spans="1:35" ht="20.100000000000001" customHeight="1" x14ac:dyDescent="0.25">
      <c r="A9" s="2"/>
      <c r="B9" s="130" t="s">
        <v>44</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2"/>
    </row>
    <row r="10" spans="1:35" ht="20.100000000000001" customHeight="1" x14ac:dyDescent="0.25">
      <c r="A10" s="2"/>
      <c r="B10" s="102" t="s">
        <v>45</v>
      </c>
      <c r="C10" s="103"/>
      <c r="D10" s="103"/>
      <c r="E10" s="495" t="str">
        <f>IF(ISTEXT('Stage 1 - Advance Request'!E10:S10),'Stage 1 - Advance Request'!E10:S10," ")</f>
        <v xml:space="preserve"> </v>
      </c>
      <c r="F10" s="501"/>
      <c r="G10" s="501"/>
      <c r="H10" s="501"/>
      <c r="I10" s="501"/>
      <c r="J10" s="501"/>
      <c r="K10" s="501"/>
      <c r="L10" s="501"/>
      <c r="M10" s="501"/>
      <c r="N10" s="501"/>
      <c r="O10" s="501"/>
      <c r="P10" s="501"/>
      <c r="Q10" s="501"/>
      <c r="R10" s="501"/>
      <c r="S10" s="502"/>
      <c r="T10" s="164" t="s">
        <v>697</v>
      </c>
      <c r="U10" s="164"/>
      <c r="V10" s="164"/>
      <c r="W10" s="503"/>
      <c r="X10" s="501"/>
      <c r="Y10" s="501"/>
      <c r="Z10" s="501"/>
      <c r="AA10" s="501"/>
      <c r="AB10" s="501"/>
      <c r="AC10" s="501"/>
      <c r="AD10" s="501"/>
      <c r="AE10" s="501"/>
      <c r="AF10" s="501"/>
      <c r="AG10" s="501"/>
      <c r="AH10" s="504"/>
      <c r="AI10" s="2"/>
    </row>
    <row r="11" spans="1:35" ht="14.25" customHeight="1" x14ac:dyDescent="0.25">
      <c r="A11" s="2"/>
      <c r="B11" s="110" t="s">
        <v>46</v>
      </c>
      <c r="C11" s="108"/>
      <c r="D11" s="108"/>
      <c r="E11" s="505" t="str">
        <f>IF(ISTEXT('Stage 1 - Advance Request'!E11:X12),'Stage 1 - Advance Request'!E11:X12," ")</f>
        <v xml:space="preserve"> </v>
      </c>
      <c r="F11" s="506"/>
      <c r="G11" s="506"/>
      <c r="H11" s="506"/>
      <c r="I11" s="506"/>
      <c r="J11" s="506"/>
      <c r="K11" s="506"/>
      <c r="L11" s="506"/>
      <c r="M11" s="506"/>
      <c r="N11" s="506"/>
      <c r="O11" s="506"/>
      <c r="P11" s="506"/>
      <c r="Q11" s="506"/>
      <c r="R11" s="506"/>
      <c r="S11" s="506"/>
      <c r="T11" s="506"/>
      <c r="U11" s="506"/>
      <c r="V11" s="506"/>
      <c r="W11" s="506"/>
      <c r="X11" s="507"/>
      <c r="Y11" s="511" t="s">
        <v>698</v>
      </c>
      <c r="Z11" s="512"/>
      <c r="AA11" s="512"/>
      <c r="AB11" s="512"/>
      <c r="AC11" s="513"/>
      <c r="AD11" s="505" t="s">
        <v>518</v>
      </c>
      <c r="AE11" s="506"/>
      <c r="AF11" s="506"/>
      <c r="AG11" s="506"/>
      <c r="AH11" s="514"/>
      <c r="AI11" s="2"/>
    </row>
    <row r="12" spans="1:35" ht="6" customHeight="1" x14ac:dyDescent="0.25">
      <c r="A12" s="2"/>
      <c r="B12" s="111"/>
      <c r="C12" s="112"/>
      <c r="D12" s="112"/>
      <c r="E12" s="508"/>
      <c r="F12" s="509"/>
      <c r="G12" s="509"/>
      <c r="H12" s="509"/>
      <c r="I12" s="509"/>
      <c r="J12" s="509"/>
      <c r="K12" s="509"/>
      <c r="L12" s="509"/>
      <c r="M12" s="509"/>
      <c r="N12" s="509"/>
      <c r="O12" s="509"/>
      <c r="P12" s="509"/>
      <c r="Q12" s="509"/>
      <c r="R12" s="509"/>
      <c r="S12" s="509"/>
      <c r="T12" s="509"/>
      <c r="U12" s="509"/>
      <c r="V12" s="509"/>
      <c r="W12" s="509"/>
      <c r="X12" s="510"/>
      <c r="Y12" s="125" t="s">
        <v>699</v>
      </c>
      <c r="Z12" s="125"/>
      <c r="AA12" s="125"/>
      <c r="AB12" s="125"/>
      <c r="AC12" s="125"/>
      <c r="AD12" s="508"/>
      <c r="AE12" s="509"/>
      <c r="AF12" s="509"/>
      <c r="AG12" s="509"/>
      <c r="AH12" s="515"/>
      <c r="AI12" s="2"/>
    </row>
    <row r="13" spans="1:35" ht="20.100000000000001" customHeight="1" x14ac:dyDescent="0.25">
      <c r="A13" s="2"/>
      <c r="B13" s="129" t="s">
        <v>63</v>
      </c>
      <c r="C13" s="129"/>
      <c r="D13" s="129"/>
      <c r="E13" s="129"/>
      <c r="F13" s="129"/>
      <c r="G13" s="129"/>
      <c r="H13" s="129"/>
      <c r="I13" s="129"/>
      <c r="J13" s="129"/>
      <c r="K13" s="304" t="s">
        <v>47</v>
      </c>
      <c r="L13" s="304"/>
      <c r="M13" s="304"/>
      <c r="N13" s="37"/>
      <c r="O13" s="129" t="s">
        <v>248</v>
      </c>
      <c r="P13" s="129"/>
      <c r="Q13" s="129"/>
      <c r="R13" s="129"/>
      <c r="S13" s="129"/>
      <c r="T13" s="129"/>
      <c r="U13" s="129"/>
      <c r="V13" s="129"/>
      <c r="W13" s="129"/>
      <c r="X13" s="303" t="s">
        <v>270</v>
      </c>
      <c r="Y13" s="303"/>
      <c r="Z13" s="303"/>
      <c r="AA13" s="303"/>
      <c r="AB13" s="303"/>
      <c r="AC13" s="303"/>
      <c r="AD13" s="303"/>
      <c r="AE13" s="303"/>
      <c r="AF13" s="303"/>
      <c r="AG13" s="303"/>
      <c r="AH13" s="303"/>
      <c r="AI13" s="2"/>
    </row>
    <row r="14" spans="1:35" ht="20.100000000000001" customHeight="1" x14ac:dyDescent="0.25">
      <c r="A14" s="2"/>
      <c r="B14" s="102" t="s">
        <v>56</v>
      </c>
      <c r="C14" s="103"/>
      <c r="D14" s="103"/>
      <c r="E14" s="103"/>
      <c r="F14" s="103"/>
      <c r="G14" s="103"/>
      <c r="H14" s="103"/>
      <c r="I14" s="103"/>
      <c r="J14" s="103"/>
      <c r="K14" s="490" t="str">
        <f>IF(ISTEXT('Stage 1 - Advance Request'!K14:M14),'Stage 1 - Advance Request'!K14:M14," ")</f>
        <v xml:space="preserve"> </v>
      </c>
      <c r="L14" s="491"/>
      <c r="M14" s="492"/>
      <c r="N14" s="73"/>
      <c r="O14" s="329" t="s">
        <v>268</v>
      </c>
      <c r="P14" s="330"/>
      <c r="Q14" s="330"/>
      <c r="R14" s="330"/>
      <c r="S14" s="330"/>
      <c r="T14" s="330"/>
      <c r="U14" s="330"/>
      <c r="V14" s="330"/>
      <c r="W14" s="330"/>
      <c r="X14" s="330"/>
      <c r="Y14" s="330"/>
      <c r="Z14" s="330"/>
      <c r="AA14" s="330"/>
      <c r="AB14" s="330"/>
      <c r="AC14" s="330"/>
      <c r="AD14" s="330"/>
      <c r="AE14" s="330"/>
      <c r="AF14" s="330"/>
      <c r="AG14" s="331"/>
      <c r="AH14" s="96"/>
      <c r="AI14" s="2"/>
    </row>
    <row r="15" spans="1:35" ht="20.100000000000001" customHeight="1" x14ac:dyDescent="0.25">
      <c r="A15" s="2"/>
      <c r="B15" s="104" t="s">
        <v>474</v>
      </c>
      <c r="C15" s="105"/>
      <c r="D15" s="105"/>
      <c r="E15" s="105"/>
      <c r="F15" s="105"/>
      <c r="G15" s="105"/>
      <c r="H15" s="105"/>
      <c r="I15" s="105"/>
      <c r="J15" s="105"/>
      <c r="K15" s="482" t="str">
        <f>IF(ISTEXT('Stage 1 - Advance Request'!K15:M15),'Stage 1 - Advance Request'!K15:M15," ")</f>
        <v xml:space="preserve"> </v>
      </c>
      <c r="L15" s="483"/>
      <c r="M15" s="484"/>
      <c r="N15" s="73"/>
      <c r="O15" s="332" t="s">
        <v>269</v>
      </c>
      <c r="P15" s="333"/>
      <c r="Q15" s="333"/>
      <c r="R15" s="333"/>
      <c r="S15" s="333"/>
      <c r="T15" s="333"/>
      <c r="U15" s="333"/>
      <c r="V15" s="333"/>
      <c r="W15" s="333"/>
      <c r="X15" s="333"/>
      <c r="Y15" s="333"/>
      <c r="Z15" s="333"/>
      <c r="AA15" s="333"/>
      <c r="AB15" s="333"/>
      <c r="AC15" s="333"/>
      <c r="AD15" s="333"/>
      <c r="AE15" s="333"/>
      <c r="AF15" s="333"/>
      <c r="AG15" s="334"/>
      <c r="AH15" s="97"/>
      <c r="AI15" s="2"/>
    </row>
    <row r="16" spans="1:35" ht="20.100000000000001" customHeight="1" x14ac:dyDescent="0.25">
      <c r="A16" s="2"/>
      <c r="B16" s="129" t="s">
        <v>57</v>
      </c>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2"/>
    </row>
    <row r="17" spans="1:35" ht="20.100000000000001" customHeight="1" x14ac:dyDescent="0.25">
      <c r="A17" s="2"/>
      <c r="B17" s="485" t="s">
        <v>1</v>
      </c>
      <c r="C17" s="486"/>
      <c r="D17" s="486" t="s">
        <v>3</v>
      </c>
      <c r="E17" s="486"/>
      <c r="F17" s="486"/>
      <c r="G17" s="95"/>
      <c r="H17" s="95"/>
      <c r="I17" s="69" t="s">
        <v>5</v>
      </c>
      <c r="J17" s="90"/>
      <c r="K17" s="90"/>
      <c r="L17" s="69" t="s">
        <v>5</v>
      </c>
      <c r="M17" s="90"/>
      <c r="N17" s="90"/>
      <c r="O17" s="487" t="s">
        <v>6</v>
      </c>
      <c r="P17" s="487"/>
      <c r="Q17" s="487"/>
      <c r="R17" s="487"/>
      <c r="S17" s="487"/>
      <c r="T17" s="487"/>
      <c r="U17" s="90"/>
      <c r="V17" s="91"/>
      <c r="W17" s="91"/>
      <c r="X17" s="91"/>
      <c r="Y17" s="91"/>
      <c r="Z17" s="91"/>
      <c r="AA17" s="89"/>
      <c r="AB17" s="89"/>
      <c r="AC17" s="488"/>
      <c r="AD17" s="488"/>
      <c r="AE17" s="488"/>
      <c r="AF17" s="488"/>
      <c r="AG17" s="489"/>
      <c r="AH17" s="74"/>
      <c r="AI17" s="2"/>
    </row>
    <row r="18" spans="1:35" ht="20.100000000000001" customHeight="1" x14ac:dyDescent="0.25">
      <c r="A18" s="2"/>
      <c r="B18" s="472" t="s">
        <v>2</v>
      </c>
      <c r="C18" s="473"/>
      <c r="D18" s="196" t="s">
        <v>762</v>
      </c>
      <c r="E18" s="196"/>
      <c r="F18" s="196"/>
      <c r="G18" s="476"/>
      <c r="H18" s="477"/>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c r="AF18" s="477"/>
      <c r="AG18" s="478"/>
      <c r="AH18" s="74"/>
      <c r="AI18" s="2"/>
    </row>
    <row r="19" spans="1:35" ht="20.100000000000001" customHeight="1" x14ac:dyDescent="0.25">
      <c r="A19" s="2"/>
      <c r="B19" s="472"/>
      <c r="C19" s="473"/>
      <c r="D19" s="196" t="s">
        <v>761</v>
      </c>
      <c r="E19" s="196"/>
      <c r="F19" s="196"/>
      <c r="G19" s="476"/>
      <c r="H19" s="477"/>
      <c r="I19" s="47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8"/>
      <c r="AH19" s="74"/>
      <c r="AI19" s="2"/>
    </row>
    <row r="20" spans="1:35" ht="20.100000000000001" customHeight="1" x14ac:dyDescent="0.25">
      <c r="A20" s="2"/>
      <c r="B20" s="472"/>
      <c r="C20" s="473"/>
      <c r="D20" s="196" t="s">
        <v>693</v>
      </c>
      <c r="E20" s="196"/>
      <c r="F20" s="196"/>
      <c r="G20" s="196"/>
      <c r="H20" s="93"/>
      <c r="I20" s="94"/>
      <c r="J20" s="94"/>
      <c r="K20" s="94"/>
      <c r="L20" s="93"/>
      <c r="M20" s="94"/>
      <c r="N20" s="94"/>
      <c r="O20" s="94"/>
      <c r="P20" s="93"/>
      <c r="Q20" s="94"/>
      <c r="R20" s="94"/>
      <c r="S20" s="94"/>
      <c r="T20" s="94"/>
      <c r="U20" s="94"/>
      <c r="V20" s="94"/>
      <c r="W20" s="94"/>
      <c r="X20" s="94"/>
      <c r="Y20" s="93"/>
      <c r="Z20" s="94"/>
      <c r="AA20" s="94"/>
      <c r="AB20" s="94"/>
      <c r="AC20" s="93"/>
      <c r="AD20" s="94"/>
      <c r="AE20" s="94"/>
      <c r="AF20" s="94"/>
      <c r="AG20" s="92"/>
      <c r="AH20" s="74"/>
      <c r="AI20" s="2"/>
    </row>
    <row r="21" spans="1:35" ht="20.100000000000001" customHeight="1" x14ac:dyDescent="0.25">
      <c r="A21" s="2"/>
      <c r="B21" s="472"/>
      <c r="C21" s="473"/>
      <c r="D21" s="292" t="s">
        <v>757</v>
      </c>
      <c r="E21" s="293"/>
      <c r="F21" s="293"/>
      <c r="G21" s="294"/>
      <c r="H21" s="295"/>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7"/>
      <c r="AH21" s="74"/>
      <c r="AI21" s="2"/>
    </row>
    <row r="22" spans="1:35" ht="20.100000000000001" customHeight="1" x14ac:dyDescent="0.25">
      <c r="A22" s="2"/>
      <c r="B22" s="472"/>
      <c r="C22" s="473"/>
      <c r="D22" s="196" t="s">
        <v>4</v>
      </c>
      <c r="E22" s="196"/>
      <c r="F22" s="196"/>
      <c r="G22" s="468"/>
      <c r="H22" s="468"/>
      <c r="I22" s="468"/>
      <c r="J22" s="468"/>
      <c r="K22" s="468"/>
      <c r="L22" s="468"/>
      <c r="M22" s="468"/>
      <c r="N22" s="468"/>
      <c r="O22" s="468"/>
      <c r="P22" s="468"/>
      <c r="Q22" s="468"/>
      <c r="R22" s="468"/>
      <c r="S22" s="468"/>
      <c r="T22" s="468"/>
      <c r="U22" s="468"/>
      <c r="V22" s="468"/>
      <c r="W22" s="468"/>
      <c r="X22" s="468"/>
      <c r="Y22" s="468"/>
      <c r="Z22" s="468"/>
      <c r="AA22" s="468"/>
      <c r="AB22" s="468"/>
      <c r="AC22" s="468"/>
      <c r="AD22" s="468"/>
      <c r="AE22" s="468"/>
      <c r="AF22" s="468"/>
      <c r="AG22" s="469"/>
      <c r="AH22" s="74"/>
      <c r="AI22" s="2"/>
    </row>
    <row r="23" spans="1:35" ht="20.100000000000001" customHeight="1" x14ac:dyDescent="0.25">
      <c r="A23" s="2"/>
      <c r="B23" s="474"/>
      <c r="C23" s="475"/>
      <c r="D23" s="301" t="s">
        <v>694</v>
      </c>
      <c r="E23" s="301"/>
      <c r="F23" s="301"/>
      <c r="G23" s="470"/>
      <c r="H23" s="470"/>
      <c r="I23" s="470"/>
      <c r="J23" s="470"/>
      <c r="K23" s="470"/>
      <c r="L23" s="470"/>
      <c r="M23" s="470"/>
      <c r="N23" s="471" t="s">
        <v>752</v>
      </c>
      <c r="O23" s="471"/>
      <c r="P23" s="471"/>
      <c r="Q23" s="471"/>
      <c r="R23" s="471"/>
      <c r="S23" s="471"/>
      <c r="T23" s="471"/>
      <c r="U23" s="471" t="str">
        <f>IF(ISBLANK(G23)," ",VLOOKUP(G23,#REF!,2,FALSE))</f>
        <v xml:space="preserve"> </v>
      </c>
      <c r="V23" s="471"/>
      <c r="W23" s="471"/>
      <c r="X23" s="471"/>
      <c r="Y23" s="479"/>
      <c r="Z23" s="480"/>
      <c r="AA23" s="480"/>
      <c r="AB23" s="480"/>
      <c r="AC23" s="480"/>
      <c r="AD23" s="480"/>
      <c r="AE23" s="480"/>
      <c r="AF23" s="480"/>
      <c r="AG23" s="481"/>
      <c r="AH23" s="74"/>
      <c r="AI23" s="2"/>
    </row>
    <row r="24" spans="1:35" ht="20.100000000000001" customHeight="1" x14ac:dyDescent="0.25">
      <c r="A24" s="2"/>
      <c r="B24" s="168" t="s">
        <v>58</v>
      </c>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2"/>
    </row>
    <row r="25" spans="1:35" ht="20.100000000000001" customHeight="1" x14ac:dyDescent="0.25">
      <c r="A25" s="2"/>
      <c r="B25" s="172" t="s">
        <v>73</v>
      </c>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4"/>
      <c r="AI25" s="2"/>
    </row>
    <row r="26" spans="1:35" ht="20.100000000000001" customHeight="1" x14ac:dyDescent="0.25">
      <c r="A26" s="2"/>
      <c r="B26" s="195" t="s">
        <v>61</v>
      </c>
      <c r="C26" s="196"/>
      <c r="D26" s="196"/>
      <c r="E26" s="196"/>
      <c r="F26" s="196"/>
      <c r="G26" s="196" t="s">
        <v>462</v>
      </c>
      <c r="H26" s="196"/>
      <c r="I26" s="196"/>
      <c r="J26" s="196"/>
      <c r="K26" s="196"/>
      <c r="L26" s="196"/>
      <c r="M26" s="196"/>
      <c r="N26" s="196"/>
      <c r="O26" s="196"/>
      <c r="P26" s="196"/>
      <c r="Q26" s="196"/>
      <c r="R26" s="196"/>
      <c r="S26" s="196"/>
      <c r="T26" s="196"/>
      <c r="U26" s="196"/>
      <c r="V26" s="196"/>
      <c r="W26" s="196"/>
      <c r="X26" s="196"/>
      <c r="Y26" s="175" t="s">
        <v>64</v>
      </c>
      <c r="Z26" s="175"/>
      <c r="AA26" s="175"/>
      <c r="AB26" s="175"/>
      <c r="AC26" s="175"/>
      <c r="AD26" s="175" t="s">
        <v>65</v>
      </c>
      <c r="AE26" s="175"/>
      <c r="AF26" s="175"/>
      <c r="AG26" s="175"/>
      <c r="AH26" s="153"/>
      <c r="AI26" s="2"/>
    </row>
    <row r="27" spans="1:35" ht="20.100000000000001" customHeight="1" x14ac:dyDescent="0.25">
      <c r="A27" s="2"/>
      <c r="B27" s="195" t="s">
        <v>468</v>
      </c>
      <c r="C27" s="196"/>
      <c r="D27" s="196"/>
      <c r="E27" s="196"/>
      <c r="F27" s="196"/>
      <c r="G27" s="467" t="str">
        <f>IF(ISTEXT('Stage 1 - Advance Request'!G27:X27),'Stage 1 - Advance Request'!G27:X27," ")</f>
        <v xml:space="preserve"> </v>
      </c>
      <c r="H27" s="467"/>
      <c r="I27" s="467"/>
      <c r="J27" s="467"/>
      <c r="K27" s="467"/>
      <c r="L27" s="467"/>
      <c r="M27" s="467"/>
      <c r="N27" s="467"/>
      <c r="O27" s="467"/>
      <c r="P27" s="467"/>
      <c r="Q27" s="467"/>
      <c r="R27" s="467"/>
      <c r="S27" s="467"/>
      <c r="T27" s="467"/>
      <c r="U27" s="467"/>
      <c r="V27" s="467"/>
      <c r="W27" s="467"/>
      <c r="X27" s="467"/>
      <c r="Y27" s="463" t="str">
        <f>IF(ISBLANK('Stage 1 - Advance Request'!AD27)," ",'Stage 1 - Advance Request'!AD27)</f>
        <v xml:space="preserve"> </v>
      </c>
      <c r="Z27" s="464"/>
      <c r="AA27" s="464"/>
      <c r="AB27" s="464"/>
      <c r="AC27" s="465"/>
      <c r="AD27" s="463" t="str">
        <f>IF(SUMIF('Stage 2 - Actual Details'!$B$10:$B$44,'Stage 2 - Actual Details'!$B10,'Stage 2 - Actual Details'!$AG$10:$AL$44)=0,"",SUMIF('Stage 2 - Actual Details'!$B$10:$B$44,'Stage 2 - Actual Details'!$B10,'Stage 2 - Actual Details'!$AG$10:$AL$44))</f>
        <v/>
      </c>
      <c r="AE27" s="464"/>
      <c r="AF27" s="464"/>
      <c r="AG27" s="464"/>
      <c r="AH27" s="466"/>
      <c r="AI27" s="2"/>
    </row>
    <row r="28" spans="1:35" ht="20.100000000000001" customHeight="1" x14ac:dyDescent="0.25">
      <c r="A28" s="2"/>
      <c r="B28" s="195" t="s">
        <v>60</v>
      </c>
      <c r="C28" s="196"/>
      <c r="D28" s="196"/>
      <c r="E28" s="196"/>
      <c r="F28" s="196"/>
      <c r="G28" s="460" t="str">
        <f>IF(ISTEXT('Stage 1 - Advance Request'!G28:X28),'Stage 1 - Advance Request'!G28:X28," ")</f>
        <v xml:space="preserve"> </v>
      </c>
      <c r="H28" s="461"/>
      <c r="I28" s="461"/>
      <c r="J28" s="461"/>
      <c r="K28" s="461"/>
      <c r="L28" s="461"/>
      <c r="M28" s="461"/>
      <c r="N28" s="461"/>
      <c r="O28" s="461"/>
      <c r="P28" s="461"/>
      <c r="Q28" s="461"/>
      <c r="R28" s="461"/>
      <c r="S28" s="461"/>
      <c r="T28" s="461"/>
      <c r="U28" s="461"/>
      <c r="V28" s="461"/>
      <c r="W28" s="461"/>
      <c r="X28" s="462"/>
      <c r="Y28" s="463" t="str">
        <f>IF(ISBLANK('Stage 1 - Advance Request'!AD28)," ",'Stage 1 - Advance Request'!AD28)</f>
        <v xml:space="preserve"> </v>
      </c>
      <c r="Z28" s="464"/>
      <c r="AA28" s="464"/>
      <c r="AB28" s="464"/>
      <c r="AC28" s="465"/>
      <c r="AD28" s="463" t="str">
        <f>IF(SUMIF('Stage 2 - Actual Details'!$B$10:$B$44,'Stage 2 - Actual Details'!$B11,'Stage 2 - Actual Details'!$AG$10:$AL$44)=0,"",SUMIF('Stage 2 - Actual Details'!$B$10:$B$44,'Stage 2 - Actual Details'!$B11,'Stage 2 - Actual Details'!$AG$10:$AL$44))</f>
        <v/>
      </c>
      <c r="AE28" s="464"/>
      <c r="AF28" s="464"/>
      <c r="AG28" s="464"/>
      <c r="AH28" s="466"/>
      <c r="AI28" s="2"/>
    </row>
    <row r="29" spans="1:35" ht="20.100000000000001" customHeight="1" x14ac:dyDescent="0.25">
      <c r="A29" s="2"/>
      <c r="B29" s="195" t="s">
        <v>469</v>
      </c>
      <c r="C29" s="196"/>
      <c r="D29" s="196"/>
      <c r="E29" s="196"/>
      <c r="F29" s="196"/>
      <c r="G29" s="460" t="str">
        <f>IF(ISTEXT('Stage 1 - Advance Request'!G29:X29),'Stage 1 - Advance Request'!G29:X29," ")</f>
        <v xml:space="preserve"> </v>
      </c>
      <c r="H29" s="461"/>
      <c r="I29" s="461"/>
      <c r="J29" s="461"/>
      <c r="K29" s="461"/>
      <c r="L29" s="461"/>
      <c r="M29" s="461"/>
      <c r="N29" s="461"/>
      <c r="O29" s="461"/>
      <c r="P29" s="461"/>
      <c r="Q29" s="461"/>
      <c r="R29" s="461"/>
      <c r="S29" s="461"/>
      <c r="T29" s="461"/>
      <c r="U29" s="461"/>
      <c r="V29" s="461"/>
      <c r="W29" s="461"/>
      <c r="X29" s="462"/>
      <c r="Y29" s="463" t="str">
        <f>IF(ISBLANK('Stage 1 - Advance Request'!AD29)," ",'Stage 1 - Advance Request'!AD29)</f>
        <v xml:space="preserve"> </v>
      </c>
      <c r="Z29" s="464"/>
      <c r="AA29" s="464"/>
      <c r="AB29" s="464"/>
      <c r="AC29" s="465"/>
      <c r="AD29" s="463" t="str">
        <f>IF(SUMIF('Stage 2 - Actual Details'!$B$10:$B$44,'Stage 2 - Actual Details'!$B12,'Stage 2 - Actual Details'!$AG$10:$AL$44)=0,"",SUMIF('Stage 2 - Actual Details'!$B$10:$B$44,'Stage 2 - Actual Details'!$B12,'Stage 2 - Actual Details'!$AG$10:$AL$44))</f>
        <v/>
      </c>
      <c r="AE29" s="464"/>
      <c r="AF29" s="464"/>
      <c r="AG29" s="464"/>
      <c r="AH29" s="466"/>
      <c r="AI29" s="2"/>
    </row>
    <row r="30" spans="1:35" ht="20.100000000000001" customHeight="1" x14ac:dyDescent="0.25">
      <c r="A30" s="2"/>
      <c r="B30" s="195" t="s">
        <v>470</v>
      </c>
      <c r="C30" s="196"/>
      <c r="D30" s="196"/>
      <c r="E30" s="196"/>
      <c r="F30" s="196"/>
      <c r="G30" s="460" t="str">
        <f>IF(ISTEXT('Stage 1 - Advance Request'!G30:X30),'Stage 1 - Advance Request'!G30:X30," ")</f>
        <v xml:space="preserve"> </v>
      </c>
      <c r="H30" s="461"/>
      <c r="I30" s="461"/>
      <c r="J30" s="461"/>
      <c r="K30" s="461"/>
      <c r="L30" s="461"/>
      <c r="M30" s="461"/>
      <c r="N30" s="461"/>
      <c r="O30" s="461"/>
      <c r="P30" s="461"/>
      <c r="Q30" s="461"/>
      <c r="R30" s="461"/>
      <c r="S30" s="461"/>
      <c r="T30" s="461"/>
      <c r="U30" s="461"/>
      <c r="V30" s="461"/>
      <c r="W30" s="461"/>
      <c r="X30" s="462"/>
      <c r="Y30" s="463" t="str">
        <f>IF(ISBLANK('Stage 1 - Advance Request'!AD30)," ",'Stage 1 - Advance Request'!AD30)</f>
        <v xml:space="preserve"> </v>
      </c>
      <c r="Z30" s="464"/>
      <c r="AA30" s="464"/>
      <c r="AB30" s="464"/>
      <c r="AC30" s="465"/>
      <c r="AD30" s="463" t="str">
        <f>IF(SUMIF('Stage 2 - Actual Details'!$B$10:$B$44,'Stage 2 - Actual Details'!$B13,'Stage 2 - Actual Details'!$AG$10:$AL$44)=0,"",SUMIF('Stage 2 - Actual Details'!$B$10:$B$44,'Stage 2 - Actual Details'!$B13,'Stage 2 - Actual Details'!$AG$10:$AL$44))</f>
        <v/>
      </c>
      <c r="AE30" s="464"/>
      <c r="AF30" s="464"/>
      <c r="AG30" s="464"/>
      <c r="AH30" s="466"/>
      <c r="AI30" s="2"/>
    </row>
    <row r="31" spans="1:35" ht="20.100000000000001" customHeight="1" x14ac:dyDescent="0.25">
      <c r="A31" s="2"/>
      <c r="B31" s="195" t="s">
        <v>471</v>
      </c>
      <c r="C31" s="196"/>
      <c r="D31" s="196"/>
      <c r="E31" s="196"/>
      <c r="F31" s="196"/>
      <c r="G31" s="460" t="str">
        <f>IF(ISTEXT('Stage 1 - Advance Request'!G31:X31),'Stage 1 - Advance Request'!G31:X31," ")</f>
        <v xml:space="preserve"> </v>
      </c>
      <c r="H31" s="461"/>
      <c r="I31" s="461"/>
      <c r="J31" s="461"/>
      <c r="K31" s="461"/>
      <c r="L31" s="461"/>
      <c r="M31" s="461"/>
      <c r="N31" s="461"/>
      <c r="O31" s="461"/>
      <c r="P31" s="461"/>
      <c r="Q31" s="461"/>
      <c r="R31" s="461"/>
      <c r="S31" s="461"/>
      <c r="T31" s="461"/>
      <c r="U31" s="461"/>
      <c r="V31" s="461"/>
      <c r="W31" s="461"/>
      <c r="X31" s="462"/>
      <c r="Y31" s="463" t="str">
        <f>IF(ISBLANK('Stage 1 - Advance Request'!AD31)," ",'Stage 1 - Advance Request'!AD31)</f>
        <v xml:space="preserve"> </v>
      </c>
      <c r="Z31" s="464"/>
      <c r="AA31" s="464"/>
      <c r="AB31" s="464"/>
      <c r="AC31" s="465"/>
      <c r="AD31" s="463" t="str">
        <f>IF(SUMIF('Stage 2 - Actual Details'!$B$10:$B$44,'Stage 2 - Actual Details'!$B14,'Stage 2 - Actual Details'!$AG$10:$AL$44)=0,"",SUMIF('Stage 2 - Actual Details'!$B$10:$B$44,'Stage 2 - Actual Details'!$B14,'Stage 2 - Actual Details'!$AG$10:$AL$44))</f>
        <v/>
      </c>
      <c r="AE31" s="464"/>
      <c r="AF31" s="464"/>
      <c r="AG31" s="464"/>
      <c r="AH31" s="466"/>
      <c r="AI31" s="2"/>
    </row>
    <row r="32" spans="1:35" ht="20.100000000000001" customHeight="1" x14ac:dyDescent="0.25">
      <c r="A32" s="2"/>
      <c r="B32" s="195" t="s">
        <v>472</v>
      </c>
      <c r="C32" s="196"/>
      <c r="D32" s="196"/>
      <c r="E32" s="196"/>
      <c r="F32" s="196"/>
      <c r="G32" s="460" t="str">
        <f>IF(ISTEXT('Stage 1 - Advance Request'!G32:X32),'Stage 1 - Advance Request'!G32:X32," ")</f>
        <v xml:space="preserve"> </v>
      </c>
      <c r="H32" s="461"/>
      <c r="I32" s="461"/>
      <c r="J32" s="461"/>
      <c r="K32" s="461"/>
      <c r="L32" s="461"/>
      <c r="M32" s="461"/>
      <c r="N32" s="461"/>
      <c r="O32" s="461"/>
      <c r="P32" s="461"/>
      <c r="Q32" s="461"/>
      <c r="R32" s="461"/>
      <c r="S32" s="461"/>
      <c r="T32" s="461"/>
      <c r="U32" s="461"/>
      <c r="V32" s="461"/>
      <c r="W32" s="461"/>
      <c r="X32" s="462"/>
      <c r="Y32" s="463" t="str">
        <f>IF(ISBLANK('Stage 1 - Advance Request'!AD32)," ",'Stage 1 - Advance Request'!AD32)</f>
        <v xml:space="preserve"> </v>
      </c>
      <c r="Z32" s="464"/>
      <c r="AA32" s="464"/>
      <c r="AB32" s="464"/>
      <c r="AC32" s="465"/>
      <c r="AD32" s="463" t="str">
        <f>IF(SUMIF('Stage 2 - Actual Details'!$B$10:$B$44,'Stage 2 - Actual Details'!$B15,'Stage 2 - Actual Details'!$AG$10:$AL$44)=0,"",SUMIF('Stage 2 - Actual Details'!$B$10:$B$44,'Stage 2 - Actual Details'!$B15,'Stage 2 - Actual Details'!$AG$10:$AL$44))</f>
        <v/>
      </c>
      <c r="AE32" s="464"/>
      <c r="AF32" s="464"/>
      <c r="AG32" s="464"/>
      <c r="AH32" s="466"/>
      <c r="AI32" s="2"/>
    </row>
    <row r="33" spans="1:35" ht="20.100000000000001" customHeight="1" x14ac:dyDescent="0.25">
      <c r="A33" s="2"/>
      <c r="B33" s="195" t="s">
        <v>473</v>
      </c>
      <c r="C33" s="196"/>
      <c r="D33" s="196"/>
      <c r="E33" s="196"/>
      <c r="F33" s="196"/>
      <c r="G33" s="460" t="str">
        <f>IF(ISTEXT('Stage 1 - Advance Request'!G33:X33),'Stage 1 - Advance Request'!G33:X33," ")</f>
        <v xml:space="preserve"> </v>
      </c>
      <c r="H33" s="461"/>
      <c r="I33" s="461"/>
      <c r="J33" s="461"/>
      <c r="K33" s="461"/>
      <c r="L33" s="461"/>
      <c r="M33" s="461"/>
      <c r="N33" s="461"/>
      <c r="O33" s="461"/>
      <c r="P33" s="461"/>
      <c r="Q33" s="461"/>
      <c r="R33" s="461"/>
      <c r="S33" s="461"/>
      <c r="T33" s="461"/>
      <c r="U33" s="461"/>
      <c r="V33" s="461"/>
      <c r="W33" s="461"/>
      <c r="X33" s="462"/>
      <c r="Y33" s="463" t="str">
        <f>IF(ISBLANK('Stage 1 - Advance Request'!AD33)," ",'Stage 1 - Advance Request'!AD33)</f>
        <v xml:space="preserve"> </v>
      </c>
      <c r="Z33" s="464"/>
      <c r="AA33" s="464"/>
      <c r="AB33" s="464"/>
      <c r="AC33" s="465"/>
      <c r="AD33" s="463" t="str">
        <f>IF(SUMIF('Stage 2 - Actual Details'!$B$10:$B$44,'Stage 2 - Actual Details'!$B16,'Stage 2 - Actual Details'!$AG$10:$AL$44)=0,"",SUMIF('Stage 2 - Actual Details'!$B$10:$B$44,'Stage 2 - Actual Details'!$B16,'Stage 2 - Actual Details'!$AG$10:$AL$44))</f>
        <v/>
      </c>
      <c r="AE33" s="464"/>
      <c r="AF33" s="464"/>
      <c r="AG33" s="464"/>
      <c r="AH33" s="466"/>
      <c r="AI33" s="2"/>
    </row>
    <row r="34" spans="1:35" ht="20.100000000000001" customHeight="1" x14ac:dyDescent="0.25">
      <c r="A34" s="2"/>
      <c r="B34" s="300" t="s">
        <v>466</v>
      </c>
      <c r="C34" s="301"/>
      <c r="D34" s="301"/>
      <c r="E34" s="301"/>
      <c r="F34" s="301"/>
      <c r="G34" s="443" t="str">
        <f>IF(ISTEXT('Stage 1 - Advance Request'!G34:X34),'Stage 1 - Advance Request'!G34:X34," ")</f>
        <v xml:space="preserve"> </v>
      </c>
      <c r="H34" s="444"/>
      <c r="I34" s="444"/>
      <c r="J34" s="444"/>
      <c r="K34" s="444"/>
      <c r="L34" s="444"/>
      <c r="M34" s="444"/>
      <c r="N34" s="444"/>
      <c r="O34" s="444"/>
      <c r="P34" s="444"/>
      <c r="Q34" s="444"/>
      <c r="R34" s="444"/>
      <c r="S34" s="444"/>
      <c r="T34" s="444"/>
      <c r="U34" s="444"/>
      <c r="V34" s="444"/>
      <c r="W34" s="444"/>
      <c r="X34" s="445"/>
      <c r="Y34" s="446" t="str">
        <f>IF(ISBLANK('Stage 1 - Advance Request'!AD34)," ",'Stage 1 - Advance Request'!AD34)</f>
        <v xml:space="preserve"> </v>
      </c>
      <c r="Z34" s="447"/>
      <c r="AA34" s="447"/>
      <c r="AB34" s="447"/>
      <c r="AC34" s="448"/>
      <c r="AD34" s="446" t="str">
        <f>IF(SUMIF('Stage 2 - Actual Details'!$B$10:$B$44,'Stage 2 - Actual Details'!$B17,'Stage 2 - Actual Details'!$AG$10:$AL$44)=0,"",SUMIF('Stage 2 - Actual Details'!$B$10:$B$44,'Stage 2 - Actual Details'!$B17,'Stage 2 - Actual Details'!$AG$10:$AL$44))</f>
        <v/>
      </c>
      <c r="AE34" s="447"/>
      <c r="AF34" s="447"/>
      <c r="AG34" s="447"/>
      <c r="AH34" s="449"/>
      <c r="AI34" s="2"/>
    </row>
    <row r="35" spans="1:35" ht="20.100000000000001" customHeight="1" x14ac:dyDescent="0.25">
      <c r="A35" s="2"/>
      <c r="B35" s="68"/>
      <c r="C35" s="68"/>
      <c r="D35" s="68"/>
      <c r="E35" s="68"/>
      <c r="F35" s="68"/>
      <c r="G35" s="75"/>
      <c r="H35" s="75"/>
      <c r="I35" s="75"/>
      <c r="J35" s="75"/>
      <c r="K35" s="75"/>
      <c r="L35" s="75"/>
      <c r="M35" s="75"/>
      <c r="N35" s="75"/>
      <c r="O35" s="75"/>
      <c r="P35" s="75"/>
      <c r="Q35" s="75"/>
      <c r="R35" s="75"/>
      <c r="S35" s="75"/>
      <c r="T35" s="453" t="s">
        <v>753</v>
      </c>
      <c r="U35" s="453"/>
      <c r="V35" s="453"/>
      <c r="W35" s="453"/>
      <c r="X35" s="453"/>
      <c r="Y35" s="457" t="str">
        <f>IF(SUM(Y27:AC34)&lt;=0," ",SUM(Y27:AC34))</f>
        <v xml:space="preserve"> </v>
      </c>
      <c r="Z35" s="458"/>
      <c r="AA35" s="458"/>
      <c r="AB35" s="458"/>
      <c r="AC35" s="458"/>
      <c r="AD35" s="459" t="str">
        <f>IF(SUM(AD27:AH34)&lt;=0," ",SUM(AD27:AH34))</f>
        <v xml:space="preserve"> </v>
      </c>
      <c r="AE35" s="451"/>
      <c r="AF35" s="451"/>
      <c r="AG35" s="451"/>
      <c r="AH35" s="452"/>
      <c r="AI35" s="2"/>
    </row>
    <row r="36" spans="1:35" ht="20.100000000000001" customHeight="1" x14ac:dyDescent="0.25">
      <c r="A36" s="76"/>
      <c r="B36" s="72"/>
      <c r="C36" s="72"/>
      <c r="D36" s="72"/>
      <c r="E36" s="72"/>
      <c r="F36" s="46" t="s">
        <v>754</v>
      </c>
      <c r="G36" s="454" t="str">
        <f>IF(SUM(AD27:AH34)-SUM(Y27:AC34)&gt;0,"Payment due to Payee: ",IF(SUM(Y27:AC34)-SUM(AD27:AH34)&lt;0,"Payment due to University: "," "))</f>
        <v xml:space="preserve"> </v>
      </c>
      <c r="H36" s="455"/>
      <c r="I36" s="455"/>
      <c r="J36" s="455"/>
      <c r="K36" s="455"/>
      <c r="L36" s="455"/>
      <c r="M36" s="455"/>
      <c r="N36" s="455"/>
      <c r="O36" s="455"/>
      <c r="P36" s="455"/>
      <c r="Q36" s="455"/>
      <c r="R36" s="455"/>
      <c r="S36" s="455"/>
      <c r="T36" s="455"/>
      <c r="U36" s="455"/>
      <c r="V36" s="455"/>
      <c r="W36" s="455"/>
      <c r="X36" s="455"/>
      <c r="Y36" s="455"/>
      <c r="Z36" s="455"/>
      <c r="AA36" s="455"/>
      <c r="AB36" s="455"/>
      <c r="AC36" s="456"/>
      <c r="AD36" s="450" t="str">
        <f>IF(SUM(Y27:AC34)-SUM(AD27:AH34)&lt;&gt;0,SUM(AD27:AH34)-SUM(Y27:AC34)," ")</f>
        <v xml:space="preserve"> </v>
      </c>
      <c r="AE36" s="451"/>
      <c r="AF36" s="451"/>
      <c r="AG36" s="451"/>
      <c r="AH36" s="452"/>
      <c r="AI36" s="2"/>
    </row>
    <row r="37" spans="1:35" ht="20.100000000000001" customHeight="1" x14ac:dyDescent="0.25">
      <c r="A37" s="2"/>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77"/>
    </row>
    <row r="38" spans="1:35" ht="20.100000000000001" customHeight="1" x14ac:dyDescent="0.25">
      <c r="A38" s="2"/>
      <c r="B38" s="349" t="s">
        <v>463</v>
      </c>
      <c r="C38" s="350"/>
      <c r="D38" s="350"/>
      <c r="E38" s="350"/>
      <c r="F38" s="351"/>
      <c r="G38" s="435"/>
      <c r="H38" s="435"/>
      <c r="I38" s="435"/>
      <c r="J38" s="435"/>
      <c r="K38" s="435"/>
      <c r="L38" s="435"/>
      <c r="M38" s="435"/>
      <c r="N38" s="435"/>
      <c r="O38" s="435"/>
      <c r="P38" s="435"/>
      <c r="Q38" s="435"/>
      <c r="R38" s="435"/>
      <c r="S38" s="321" t="s">
        <v>16</v>
      </c>
      <c r="T38" s="135"/>
      <c r="U38" s="436"/>
      <c r="V38" s="436"/>
      <c r="W38" s="436"/>
      <c r="X38" s="436"/>
      <c r="Y38" s="436"/>
      <c r="Z38" s="437"/>
      <c r="AA38" s="263"/>
      <c r="AB38" s="264"/>
      <c r="AC38" s="264"/>
      <c r="AD38" s="264"/>
      <c r="AE38" s="264"/>
      <c r="AF38" s="264"/>
      <c r="AG38" s="264"/>
      <c r="AH38" s="265"/>
      <c r="AI38" s="2"/>
    </row>
    <row r="39" spans="1:35" ht="20.100000000000001" customHeight="1" x14ac:dyDescent="0.25">
      <c r="A39" s="2"/>
      <c r="B39" s="349" t="s">
        <v>755</v>
      </c>
      <c r="C39" s="350"/>
      <c r="D39" s="350"/>
      <c r="E39" s="350"/>
      <c r="F39" s="351"/>
      <c r="G39" s="435"/>
      <c r="H39" s="435"/>
      <c r="I39" s="435"/>
      <c r="J39" s="435"/>
      <c r="K39" s="435"/>
      <c r="L39" s="435"/>
      <c r="M39" s="435"/>
      <c r="N39" s="435"/>
      <c r="O39" s="435"/>
      <c r="P39" s="435"/>
      <c r="Q39" s="435"/>
      <c r="R39" s="435"/>
      <c r="S39" s="321" t="s">
        <v>16</v>
      </c>
      <c r="T39" s="135"/>
      <c r="U39" s="436"/>
      <c r="V39" s="436"/>
      <c r="W39" s="436"/>
      <c r="X39" s="436"/>
      <c r="Y39" s="436"/>
      <c r="Z39" s="437"/>
      <c r="AA39" s="438"/>
      <c r="AB39" s="439"/>
      <c r="AC39" s="439"/>
      <c r="AD39" s="439"/>
      <c r="AE39" s="439"/>
      <c r="AF39" s="439"/>
      <c r="AG39" s="439"/>
      <c r="AH39" s="440"/>
      <c r="AI39" s="2"/>
    </row>
    <row r="40" spans="1:35" ht="20.100000000000001" customHeight="1" x14ac:dyDescent="0.25">
      <c r="A40" s="2"/>
      <c r="B40" s="203" t="s">
        <v>50</v>
      </c>
      <c r="C40" s="204"/>
      <c r="D40" s="204"/>
      <c r="E40" s="204"/>
      <c r="F40" s="205"/>
      <c r="G40" s="387"/>
      <c r="H40" s="387"/>
      <c r="I40" s="387"/>
      <c r="J40" s="387"/>
      <c r="K40" s="387"/>
      <c r="L40" s="387"/>
      <c r="M40" s="387"/>
      <c r="N40" s="387"/>
      <c r="O40" s="387"/>
      <c r="P40" s="387"/>
      <c r="Q40" s="387"/>
      <c r="R40" s="387"/>
      <c r="S40" s="43" t="s">
        <v>16</v>
      </c>
      <c r="T40" s="43"/>
      <c r="U40" s="441"/>
      <c r="V40" s="441"/>
      <c r="W40" s="441"/>
      <c r="X40" s="441"/>
      <c r="Y40" s="441"/>
      <c r="Z40" s="442"/>
      <c r="AA40" s="266"/>
      <c r="AB40" s="267"/>
      <c r="AC40" s="267"/>
      <c r="AD40" s="267"/>
      <c r="AE40" s="267"/>
      <c r="AF40" s="267"/>
      <c r="AG40" s="267"/>
      <c r="AH40" s="268"/>
      <c r="AI40" s="2"/>
    </row>
    <row r="41" spans="1:35" ht="20.100000000000001" customHeight="1" x14ac:dyDescent="0.25">
      <c r="A41" s="2"/>
      <c r="B41" s="347" t="s">
        <v>496</v>
      </c>
      <c r="C41" s="347"/>
      <c r="D41" s="347"/>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c r="AC41" s="347"/>
      <c r="AD41" s="347"/>
      <c r="AE41" s="347"/>
      <c r="AF41" s="347"/>
      <c r="AG41" s="347"/>
      <c r="AH41" s="347"/>
      <c r="AI41" s="2"/>
    </row>
    <row r="42" spans="1:35" ht="20.100000000000001" customHeight="1" x14ac:dyDescent="0.25">
      <c r="A42" s="2"/>
      <c r="B42" s="255" t="s">
        <v>15</v>
      </c>
      <c r="C42" s="258" t="s">
        <v>7</v>
      </c>
      <c r="D42" s="259"/>
      <c r="E42" s="259"/>
      <c r="F42" s="260"/>
      <c r="G42" s="252" t="s">
        <v>8</v>
      </c>
      <c r="H42" s="253"/>
      <c r="I42" s="253"/>
      <c r="J42" s="253"/>
      <c r="K42" s="253"/>
      <c r="L42" s="254"/>
      <c r="M42" s="252" t="s">
        <v>246</v>
      </c>
      <c r="N42" s="253"/>
      <c r="O42" s="253"/>
      <c r="P42" s="253"/>
      <c r="Q42" s="254"/>
      <c r="R42" s="252" t="s">
        <v>9</v>
      </c>
      <c r="S42" s="254"/>
      <c r="T42" s="192" t="s">
        <v>10</v>
      </c>
      <c r="U42" s="193"/>
      <c r="V42" s="193"/>
      <c r="W42" s="193"/>
      <c r="X42" s="194"/>
      <c r="Y42" s="261" t="s">
        <v>11</v>
      </c>
      <c r="Z42" s="262"/>
      <c r="AA42" s="225" t="s">
        <v>509</v>
      </c>
      <c r="AB42" s="226"/>
      <c r="AC42" s="226"/>
      <c r="AD42" s="227"/>
      <c r="AE42" s="348"/>
      <c r="AF42" s="348"/>
      <c r="AG42" s="348"/>
      <c r="AH42" s="348"/>
      <c r="AI42" s="348"/>
    </row>
    <row r="43" spans="1:35" ht="20.100000000000001" customHeight="1" x14ac:dyDescent="0.25">
      <c r="A43" s="2"/>
      <c r="B43" s="256"/>
      <c r="C43" s="417"/>
      <c r="D43" s="418"/>
      <c r="E43" s="418"/>
      <c r="F43" s="419"/>
      <c r="G43" s="426"/>
      <c r="H43" s="427"/>
      <c r="I43" s="427"/>
      <c r="J43" s="427"/>
      <c r="K43" s="427"/>
      <c r="L43" s="428"/>
      <c r="M43" s="426"/>
      <c r="N43" s="427"/>
      <c r="O43" s="427"/>
      <c r="P43" s="427"/>
      <c r="Q43" s="428"/>
      <c r="R43" s="52">
        <v>0</v>
      </c>
      <c r="S43" s="54">
        <v>0</v>
      </c>
      <c r="T43" s="52">
        <v>0</v>
      </c>
      <c r="U43" s="53">
        <v>0</v>
      </c>
      <c r="V43" s="53">
        <v>0</v>
      </c>
      <c r="W43" s="53">
        <v>0</v>
      </c>
      <c r="X43" s="54">
        <v>0</v>
      </c>
      <c r="Y43" s="52">
        <v>1</v>
      </c>
      <c r="Z43" s="54">
        <v>0</v>
      </c>
      <c r="AA43" s="272" t="s">
        <v>510</v>
      </c>
      <c r="AB43" s="273"/>
      <c r="AC43" s="273"/>
      <c r="AD43" s="274"/>
      <c r="AE43" s="348"/>
      <c r="AF43" s="348"/>
      <c r="AG43" s="348"/>
      <c r="AH43" s="348"/>
      <c r="AI43" s="348"/>
    </row>
    <row r="44" spans="1:35" ht="20.100000000000001" customHeight="1" x14ac:dyDescent="0.25">
      <c r="A44" s="2"/>
      <c r="B44" s="256"/>
      <c r="C44" s="420"/>
      <c r="D44" s="421"/>
      <c r="E44" s="421"/>
      <c r="F44" s="422"/>
      <c r="G44" s="429"/>
      <c r="H44" s="430"/>
      <c r="I44" s="430"/>
      <c r="J44" s="430"/>
      <c r="K44" s="430"/>
      <c r="L44" s="431"/>
      <c r="M44" s="429"/>
      <c r="N44" s="430"/>
      <c r="O44" s="430"/>
      <c r="P44" s="430"/>
      <c r="Q44" s="431"/>
      <c r="R44" s="49">
        <v>0</v>
      </c>
      <c r="S44" s="51">
        <v>0</v>
      </c>
      <c r="T44" s="49">
        <v>0</v>
      </c>
      <c r="U44" s="50">
        <v>0</v>
      </c>
      <c r="V44" s="50">
        <v>0</v>
      </c>
      <c r="W44" s="50">
        <v>0</v>
      </c>
      <c r="X44" s="51">
        <v>0</v>
      </c>
      <c r="Y44" s="49">
        <v>1</v>
      </c>
      <c r="Z44" s="51">
        <v>0</v>
      </c>
      <c r="AA44" s="219" t="s">
        <v>510</v>
      </c>
      <c r="AB44" s="220"/>
      <c r="AC44" s="220"/>
      <c r="AD44" s="221"/>
      <c r="AE44" s="348"/>
      <c r="AF44" s="348"/>
      <c r="AG44" s="348"/>
      <c r="AH44" s="348"/>
      <c r="AI44" s="348"/>
    </row>
    <row r="45" spans="1:35" ht="20.100000000000001" customHeight="1" x14ac:dyDescent="0.25">
      <c r="A45" s="2"/>
      <c r="B45" s="256"/>
      <c r="C45" s="420"/>
      <c r="D45" s="421"/>
      <c r="E45" s="421"/>
      <c r="F45" s="422"/>
      <c r="G45" s="429"/>
      <c r="H45" s="430"/>
      <c r="I45" s="430"/>
      <c r="J45" s="430"/>
      <c r="K45" s="430"/>
      <c r="L45" s="431"/>
      <c r="M45" s="429"/>
      <c r="N45" s="430"/>
      <c r="O45" s="430"/>
      <c r="P45" s="430"/>
      <c r="Q45" s="431"/>
      <c r="R45" s="49">
        <v>0</v>
      </c>
      <c r="S45" s="51">
        <v>0</v>
      </c>
      <c r="T45" s="49">
        <v>0</v>
      </c>
      <c r="U45" s="50">
        <v>0</v>
      </c>
      <c r="V45" s="50">
        <v>0</v>
      </c>
      <c r="W45" s="50">
        <v>0</v>
      </c>
      <c r="X45" s="51">
        <v>0</v>
      </c>
      <c r="Y45" s="49">
        <v>1</v>
      </c>
      <c r="Z45" s="51">
        <v>0</v>
      </c>
      <c r="AA45" s="219" t="s">
        <v>510</v>
      </c>
      <c r="AB45" s="220"/>
      <c r="AC45" s="220"/>
      <c r="AD45" s="221"/>
      <c r="AE45" s="348"/>
      <c r="AF45" s="348"/>
      <c r="AG45" s="348"/>
      <c r="AH45" s="348"/>
      <c r="AI45" s="348"/>
    </row>
    <row r="46" spans="1:35" ht="20.100000000000001" customHeight="1" x14ac:dyDescent="0.25">
      <c r="A46" s="2"/>
      <c r="B46" s="256"/>
      <c r="C46" s="420"/>
      <c r="D46" s="421"/>
      <c r="E46" s="421"/>
      <c r="F46" s="422"/>
      <c r="G46" s="429"/>
      <c r="H46" s="430"/>
      <c r="I46" s="430"/>
      <c r="J46" s="430"/>
      <c r="K46" s="430"/>
      <c r="L46" s="431"/>
      <c r="M46" s="429"/>
      <c r="N46" s="430"/>
      <c r="O46" s="430"/>
      <c r="P46" s="430"/>
      <c r="Q46" s="431"/>
      <c r="R46" s="49">
        <v>0</v>
      </c>
      <c r="S46" s="51">
        <v>0</v>
      </c>
      <c r="T46" s="49">
        <v>0</v>
      </c>
      <c r="U46" s="50">
        <v>0</v>
      </c>
      <c r="V46" s="50">
        <v>0</v>
      </c>
      <c r="W46" s="50">
        <v>0</v>
      </c>
      <c r="X46" s="51">
        <v>0</v>
      </c>
      <c r="Y46" s="49">
        <v>1</v>
      </c>
      <c r="Z46" s="51">
        <v>0</v>
      </c>
      <c r="AA46" s="219" t="s">
        <v>510</v>
      </c>
      <c r="AB46" s="220"/>
      <c r="AC46" s="220"/>
      <c r="AD46" s="221"/>
      <c r="AE46" s="348"/>
      <c r="AF46" s="348"/>
      <c r="AG46" s="348"/>
      <c r="AH46" s="348"/>
      <c r="AI46" s="348"/>
    </row>
    <row r="47" spans="1:35" ht="20.100000000000001" customHeight="1" x14ac:dyDescent="0.25">
      <c r="A47" s="2"/>
      <c r="B47" s="257"/>
      <c r="C47" s="423"/>
      <c r="D47" s="424"/>
      <c r="E47" s="424"/>
      <c r="F47" s="425"/>
      <c r="G47" s="432"/>
      <c r="H47" s="433"/>
      <c r="I47" s="433"/>
      <c r="J47" s="433"/>
      <c r="K47" s="433"/>
      <c r="L47" s="434"/>
      <c r="M47" s="432"/>
      <c r="N47" s="433"/>
      <c r="O47" s="433"/>
      <c r="P47" s="433"/>
      <c r="Q47" s="434"/>
      <c r="R47" s="55">
        <v>0</v>
      </c>
      <c r="S47" s="57">
        <v>0</v>
      </c>
      <c r="T47" s="55">
        <v>0</v>
      </c>
      <c r="U47" s="56">
        <v>0</v>
      </c>
      <c r="V47" s="56">
        <v>0</v>
      </c>
      <c r="W47" s="56">
        <v>0</v>
      </c>
      <c r="X47" s="57">
        <v>0</v>
      </c>
      <c r="Y47" s="55">
        <v>1</v>
      </c>
      <c r="Z47" s="57">
        <v>0</v>
      </c>
      <c r="AA47" s="222" t="s">
        <v>510</v>
      </c>
      <c r="AB47" s="223"/>
      <c r="AC47" s="223"/>
      <c r="AD47" s="224"/>
      <c r="AE47" s="348"/>
      <c r="AF47" s="348"/>
      <c r="AG47" s="348"/>
      <c r="AH47" s="348"/>
      <c r="AI47" s="348"/>
    </row>
    <row r="48" spans="1:35" ht="20.100000000000001" customHeight="1" x14ac:dyDescent="0.25">
      <c r="A48" s="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row>
    <row r="49" spans="1:149" ht="20.100000000000001" customHeight="1" x14ac:dyDescent="0.25">
      <c r="A49" s="2"/>
      <c r="B49" s="255" t="s">
        <v>511</v>
      </c>
      <c r="C49" s="258" t="s">
        <v>7</v>
      </c>
      <c r="D49" s="259"/>
      <c r="E49" s="259"/>
      <c r="F49" s="260"/>
      <c r="G49" s="252" t="s">
        <v>12</v>
      </c>
      <c r="H49" s="253"/>
      <c r="I49" s="253"/>
      <c r="J49" s="253"/>
      <c r="K49" s="253"/>
      <c r="L49" s="253"/>
      <c r="M49" s="253"/>
      <c r="N49" s="254"/>
      <c r="O49" s="252" t="s">
        <v>13</v>
      </c>
      <c r="P49" s="253"/>
      <c r="Q49" s="253"/>
      <c r="R49" s="253"/>
      <c r="S49" s="253"/>
      <c r="T49" s="254"/>
      <c r="U49" s="252" t="s">
        <v>14</v>
      </c>
      <c r="V49" s="253"/>
      <c r="W49" s="253"/>
      <c r="X49" s="253"/>
      <c r="Y49" s="253"/>
      <c r="Z49" s="254"/>
      <c r="AA49" s="243" t="s">
        <v>512</v>
      </c>
      <c r="AB49" s="244"/>
      <c r="AC49" s="244"/>
      <c r="AD49" s="245"/>
      <c r="AE49" s="416"/>
      <c r="AF49" s="416"/>
      <c r="AG49" s="416"/>
      <c r="AH49" s="416"/>
      <c r="AI49" s="416"/>
    </row>
    <row r="50" spans="1:149" ht="20.100000000000001" customHeight="1" x14ac:dyDescent="0.25">
      <c r="A50" s="2"/>
      <c r="B50" s="256"/>
      <c r="C50" s="417"/>
      <c r="D50" s="418"/>
      <c r="E50" s="418"/>
      <c r="F50" s="419"/>
      <c r="G50" s="207"/>
      <c r="H50" s="208"/>
      <c r="I50" s="208"/>
      <c r="J50" s="208"/>
      <c r="K50" s="208"/>
      <c r="L50" s="208"/>
      <c r="M50" s="208"/>
      <c r="N50" s="209"/>
      <c r="O50" s="207"/>
      <c r="P50" s="208"/>
      <c r="Q50" s="208"/>
      <c r="R50" s="208"/>
      <c r="S50" s="208"/>
      <c r="T50" s="209"/>
      <c r="U50" s="277"/>
      <c r="V50" s="278"/>
      <c r="W50" s="278"/>
      <c r="X50" s="278"/>
      <c r="Y50" s="278"/>
      <c r="Z50" s="279"/>
      <c r="AA50" s="246"/>
      <c r="AB50" s="247"/>
      <c r="AC50" s="247"/>
      <c r="AD50" s="248"/>
      <c r="AE50" s="416"/>
      <c r="AF50" s="416"/>
      <c r="AG50" s="416"/>
      <c r="AH50" s="416"/>
      <c r="AI50" s="416"/>
    </row>
    <row r="51" spans="1:149" ht="20.100000000000001" customHeight="1" x14ac:dyDescent="0.25">
      <c r="A51" s="2"/>
      <c r="B51" s="256"/>
      <c r="C51" s="420"/>
      <c r="D51" s="421"/>
      <c r="E51" s="421"/>
      <c r="F51" s="422"/>
      <c r="G51" s="210"/>
      <c r="H51" s="211"/>
      <c r="I51" s="211"/>
      <c r="J51" s="211"/>
      <c r="K51" s="211"/>
      <c r="L51" s="211"/>
      <c r="M51" s="211"/>
      <c r="N51" s="212"/>
      <c r="O51" s="210"/>
      <c r="P51" s="211"/>
      <c r="Q51" s="211"/>
      <c r="R51" s="211"/>
      <c r="S51" s="211"/>
      <c r="T51" s="212"/>
      <c r="U51" s="234"/>
      <c r="V51" s="235"/>
      <c r="W51" s="235"/>
      <c r="X51" s="235"/>
      <c r="Y51" s="235"/>
      <c r="Z51" s="236"/>
      <c r="AA51" s="240"/>
      <c r="AB51" s="241"/>
      <c r="AC51" s="241"/>
      <c r="AD51" s="242"/>
      <c r="AE51" s="416"/>
      <c r="AF51" s="416"/>
      <c r="AG51" s="416"/>
      <c r="AH51" s="416"/>
      <c r="AI51" s="416"/>
    </row>
    <row r="52" spans="1:149" ht="20.100000000000001" customHeight="1" x14ac:dyDescent="0.25">
      <c r="A52" s="2"/>
      <c r="B52" s="256"/>
      <c r="C52" s="420"/>
      <c r="D52" s="421"/>
      <c r="E52" s="421"/>
      <c r="F52" s="422"/>
      <c r="G52" s="210"/>
      <c r="H52" s="211"/>
      <c r="I52" s="211"/>
      <c r="J52" s="211"/>
      <c r="K52" s="211"/>
      <c r="L52" s="211"/>
      <c r="M52" s="211"/>
      <c r="N52" s="212"/>
      <c r="O52" s="210"/>
      <c r="P52" s="211"/>
      <c r="Q52" s="211"/>
      <c r="R52" s="211"/>
      <c r="S52" s="211"/>
      <c r="T52" s="212"/>
      <c r="U52" s="234"/>
      <c r="V52" s="235"/>
      <c r="W52" s="235"/>
      <c r="X52" s="235"/>
      <c r="Y52" s="235"/>
      <c r="Z52" s="236"/>
      <c r="AA52" s="240"/>
      <c r="AB52" s="241"/>
      <c r="AC52" s="241"/>
      <c r="AD52" s="242"/>
      <c r="AE52" s="416"/>
      <c r="AF52" s="416"/>
      <c r="AG52" s="416"/>
      <c r="AH52" s="416"/>
      <c r="AI52" s="416"/>
    </row>
    <row r="53" spans="1:149" ht="20.100000000000001" customHeight="1" x14ac:dyDescent="0.25">
      <c r="A53" s="2"/>
      <c r="B53" s="256"/>
      <c r="C53" s="420"/>
      <c r="D53" s="421"/>
      <c r="E53" s="421"/>
      <c r="F53" s="422"/>
      <c r="G53" s="210"/>
      <c r="H53" s="211"/>
      <c r="I53" s="211"/>
      <c r="J53" s="211"/>
      <c r="K53" s="211"/>
      <c r="L53" s="211"/>
      <c r="M53" s="211"/>
      <c r="N53" s="212"/>
      <c r="O53" s="210"/>
      <c r="P53" s="211"/>
      <c r="Q53" s="211"/>
      <c r="R53" s="211"/>
      <c r="S53" s="211"/>
      <c r="T53" s="212"/>
      <c r="U53" s="234"/>
      <c r="V53" s="235"/>
      <c r="W53" s="235"/>
      <c r="X53" s="235"/>
      <c r="Y53" s="235"/>
      <c r="Z53" s="236"/>
      <c r="AA53" s="240"/>
      <c r="AB53" s="241"/>
      <c r="AC53" s="241"/>
      <c r="AD53" s="242"/>
      <c r="AE53" s="416"/>
      <c r="AF53" s="416"/>
      <c r="AG53" s="416"/>
      <c r="AH53" s="416"/>
      <c r="AI53" s="416"/>
    </row>
    <row r="54" spans="1:149" ht="20.100000000000001" customHeight="1" x14ac:dyDescent="0.25">
      <c r="A54" s="2"/>
      <c r="B54" s="257"/>
      <c r="C54" s="423"/>
      <c r="D54" s="424"/>
      <c r="E54" s="424"/>
      <c r="F54" s="425"/>
      <c r="G54" s="213"/>
      <c r="H54" s="214"/>
      <c r="I54" s="214"/>
      <c r="J54" s="214"/>
      <c r="K54" s="214"/>
      <c r="L54" s="214"/>
      <c r="M54" s="214"/>
      <c r="N54" s="215"/>
      <c r="O54" s="213"/>
      <c r="P54" s="214"/>
      <c r="Q54" s="214"/>
      <c r="R54" s="214"/>
      <c r="S54" s="214"/>
      <c r="T54" s="215"/>
      <c r="U54" s="237"/>
      <c r="V54" s="238"/>
      <c r="W54" s="238"/>
      <c r="X54" s="238"/>
      <c r="Y54" s="238"/>
      <c r="Z54" s="239"/>
      <c r="AA54" s="249"/>
      <c r="AB54" s="250"/>
      <c r="AC54" s="250"/>
      <c r="AD54" s="251"/>
      <c r="AE54" s="416"/>
      <c r="AF54" s="416"/>
      <c r="AG54" s="416"/>
      <c r="AH54" s="416"/>
      <c r="AI54" s="416"/>
    </row>
    <row r="55" spans="1:149" ht="20.100000000000001" customHeight="1" x14ac:dyDescent="0.25">
      <c r="A55" s="2"/>
      <c r="B55" s="4"/>
      <c r="C55" s="516" t="str">
        <f>IF(SUM(C43:F47)+SUM(C50:F54)=0," ",SUM(C43:F47)+SUM(C50:F54))</f>
        <v xml:space="preserve"> </v>
      </c>
      <c r="D55" s="517"/>
      <c r="E55" s="517"/>
      <c r="F55" s="518"/>
      <c r="G55" s="200" t="str">
        <f>IF(SUM(C55:F55)=0,"&lt; Checksum: this total should agree with the Total to Advance",IF(SUM(C55:F55)=SUM(AD36),"Agrees with Total to Advance","DOES NOT AGREE WITH TOTAL TO ADVANCE"))</f>
        <v>&lt; Checksum: this total should agree with the Total to Advance</v>
      </c>
      <c r="H55" s="129"/>
      <c r="I55" s="129"/>
      <c r="J55" s="129"/>
      <c r="K55" s="129"/>
      <c r="L55" s="129"/>
      <c r="M55" s="129"/>
      <c r="N55" s="129"/>
      <c r="O55" s="129"/>
      <c r="P55" s="129"/>
      <c r="Q55" s="129"/>
      <c r="R55" s="129"/>
      <c r="S55" s="129"/>
      <c r="T55" s="129"/>
      <c r="U55" s="129"/>
      <c r="V55" s="129"/>
      <c r="W55" s="129"/>
      <c r="X55" s="519">
        <v>42303</v>
      </c>
      <c r="Y55" s="202"/>
      <c r="Z55" s="202"/>
      <c r="AA55" s="202"/>
      <c r="AB55" s="202"/>
      <c r="AC55" s="202"/>
      <c r="AD55" s="202"/>
      <c r="AE55" s="520"/>
      <c r="AF55" s="520"/>
      <c r="AG55" s="520"/>
      <c r="AH55" s="520"/>
      <c r="AI55" s="27"/>
    </row>
    <row r="56" spans="1:149" ht="20.100000000000001" customHeight="1" x14ac:dyDescent="0.25">
      <c r="A56" s="2"/>
      <c r="B56" s="218"/>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row>
    <row r="57" spans="1:149" ht="20.100000000000001" customHeight="1" x14ac:dyDescent="0.25">
      <c r="A57" s="2"/>
      <c r="B57" s="218"/>
      <c r="C57" s="218"/>
      <c r="D57" s="218"/>
      <c r="E57" s="218"/>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row>
    <row r="58" spans="1:149" ht="20.100000000000001" customHeight="1" x14ac:dyDescent="0.25">
      <c r="A58" s="2"/>
      <c r="B58" s="47" t="s">
        <v>55</v>
      </c>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218"/>
    </row>
    <row r="59" spans="1:149" ht="20.100000000000001" customHeight="1" x14ac:dyDescent="0.25">
      <c r="A59" s="2"/>
      <c r="B59" s="47" t="s">
        <v>37</v>
      </c>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218"/>
    </row>
    <row r="60" spans="1:149" ht="20.100000000000001" customHeight="1" x14ac:dyDescent="0.25">
      <c r="A60" s="2"/>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218"/>
    </row>
    <row r="61" spans="1:149" ht="20.100000000000001" customHeight="1" x14ac:dyDescent="0.3">
      <c r="A61" s="2"/>
      <c r="B61" s="206" t="s">
        <v>38</v>
      </c>
      <c r="C61" s="206"/>
      <c r="D61" s="206"/>
      <c r="E61" s="206"/>
      <c r="F61" s="206"/>
      <c r="G61" s="206"/>
      <c r="H61" s="206"/>
      <c r="I61" s="206"/>
      <c r="J61" s="206"/>
      <c r="K61" s="206"/>
      <c r="L61" s="206"/>
      <c r="M61" s="206"/>
      <c r="N61" s="206"/>
      <c r="O61" s="206"/>
      <c r="P61" s="206"/>
      <c r="Q61" s="206"/>
      <c r="R61" s="206"/>
      <c r="S61" s="206"/>
      <c r="T61" s="206"/>
      <c r="U61" s="206"/>
      <c r="V61" s="206"/>
      <c r="W61" s="206"/>
      <c r="X61" s="206"/>
      <c r="Y61" s="206"/>
      <c r="Z61" s="206"/>
      <c r="AA61" s="206"/>
      <c r="AB61" s="206"/>
      <c r="AC61" s="206"/>
      <c r="AD61" s="206"/>
      <c r="AE61" s="206"/>
      <c r="AF61" s="206"/>
      <c r="AG61" s="206"/>
      <c r="AH61" s="206"/>
      <c r="AI61" s="36"/>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row>
    <row r="62" spans="1:149" ht="36.75" customHeight="1" x14ac:dyDescent="0.25">
      <c r="A62" s="2"/>
      <c r="B62" s="284" t="s">
        <v>452</v>
      </c>
      <c r="C62" s="284"/>
      <c r="D62" s="284"/>
      <c r="E62" s="284"/>
      <c r="F62" s="284"/>
      <c r="G62" s="284"/>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4"/>
      <c r="AG62" s="284"/>
      <c r="AH62" s="284"/>
      <c r="AI62" s="40"/>
      <c r="AJ62" s="40"/>
      <c r="AK62" s="40"/>
      <c r="AL62" s="40"/>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c r="EO62" s="28"/>
      <c r="EP62" s="28"/>
      <c r="EQ62" s="28"/>
      <c r="ER62" s="28"/>
      <c r="ES62" s="28"/>
    </row>
    <row r="63" spans="1:149" ht="20.100000000000001" customHeight="1" x14ac:dyDescent="0.25">
      <c r="A63" s="2"/>
      <c r="B63" s="26" t="s">
        <v>489</v>
      </c>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M63" s="29"/>
      <c r="EN63" s="29"/>
      <c r="EO63" s="29"/>
      <c r="EP63" s="29"/>
      <c r="EQ63" s="29"/>
      <c r="ER63" s="29"/>
      <c r="ES63" s="29"/>
    </row>
    <row r="64" spans="1:149" ht="20.100000000000001" customHeight="1" x14ac:dyDescent="0.25">
      <c r="A64" s="2"/>
      <c r="B64" s="26" t="s">
        <v>444</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row>
    <row r="65" spans="1:149" ht="93" customHeight="1" x14ac:dyDescent="0.25">
      <c r="A65" s="2"/>
      <c r="B65" s="527"/>
      <c r="C65" s="527"/>
      <c r="D65" s="527"/>
      <c r="E65" s="527"/>
      <c r="F65" s="527"/>
      <c r="G65" s="527"/>
      <c r="H65" s="527"/>
      <c r="I65" s="527"/>
      <c r="J65" s="527"/>
      <c r="K65" s="527"/>
      <c r="L65" s="527"/>
      <c r="M65" s="527"/>
      <c r="N65" s="527"/>
      <c r="O65" s="527"/>
      <c r="P65" s="527"/>
      <c r="Q65" s="527"/>
      <c r="R65" s="527"/>
      <c r="S65" s="527"/>
      <c r="T65" s="527"/>
      <c r="U65" s="527"/>
      <c r="V65" s="527"/>
      <c r="W65" s="527"/>
      <c r="X65" s="527"/>
      <c r="Y65" s="527"/>
      <c r="Z65" s="527"/>
      <c r="AA65" s="527"/>
      <c r="AB65" s="527"/>
      <c r="AC65" s="527"/>
      <c r="AD65" s="527"/>
      <c r="AE65" s="527"/>
      <c r="AF65" s="527"/>
      <c r="AG65" s="527"/>
      <c r="AH65" s="527"/>
      <c r="AI65" s="48"/>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row>
    <row r="66" spans="1:149" ht="32.25" customHeight="1" x14ac:dyDescent="0.25">
      <c r="A66" s="2"/>
      <c r="B66" s="528" t="s">
        <v>499</v>
      </c>
      <c r="C66" s="528"/>
      <c r="D66" s="528"/>
      <c r="E66" s="528"/>
      <c r="F66" s="528"/>
      <c r="G66" s="528"/>
      <c r="H66" s="528"/>
      <c r="I66" s="528"/>
      <c r="J66" s="528"/>
      <c r="K66" s="528"/>
      <c r="L66" s="528"/>
      <c r="M66" s="528"/>
      <c r="N66" s="528"/>
      <c r="O66" s="528"/>
      <c r="P66" s="528"/>
      <c r="Q66" s="528"/>
      <c r="R66" s="528"/>
      <c r="S66" s="528"/>
      <c r="T66" s="528"/>
      <c r="U66" s="528"/>
      <c r="V66" s="528"/>
      <c r="W66" s="528"/>
      <c r="X66" s="528"/>
      <c r="Y66" s="528"/>
      <c r="Z66" s="528"/>
      <c r="AA66" s="528"/>
      <c r="AB66" s="528"/>
      <c r="AC66" s="528"/>
      <c r="AD66" s="528"/>
      <c r="AE66" s="528"/>
      <c r="AF66" s="528"/>
      <c r="AG66" s="528"/>
      <c r="AH66" s="528"/>
      <c r="AI66" s="78"/>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c r="CY66" s="35"/>
      <c r="CZ66" s="35"/>
      <c r="DA66" s="35"/>
      <c r="DB66" s="35"/>
      <c r="DC66" s="35"/>
      <c r="DD66" s="35"/>
      <c r="DE66" s="35"/>
      <c r="DF66" s="35"/>
      <c r="DG66" s="35"/>
      <c r="DH66" s="35"/>
      <c r="DI66" s="35"/>
      <c r="DJ66" s="35"/>
      <c r="DK66" s="35"/>
      <c r="DL66" s="35"/>
      <c r="DM66" s="35"/>
      <c r="DN66" s="35"/>
      <c r="DO66" s="35"/>
      <c r="DP66" s="35"/>
      <c r="DQ66" s="35"/>
      <c r="DR66" s="35"/>
      <c r="DS66" s="35"/>
      <c r="DT66" s="35"/>
      <c r="DU66" s="35"/>
      <c r="DV66" s="35"/>
      <c r="DW66" s="35"/>
      <c r="DX66" s="35"/>
      <c r="DY66" s="35"/>
      <c r="DZ66" s="35"/>
      <c r="EA66" s="35"/>
      <c r="EB66" s="35"/>
      <c r="EC66" s="35"/>
      <c r="ED66" s="35"/>
      <c r="EE66" s="35"/>
      <c r="EF66" s="35"/>
      <c r="EG66" s="35"/>
      <c r="EH66" s="35"/>
      <c r="EI66" s="35"/>
      <c r="EJ66" s="35"/>
      <c r="EK66" s="35"/>
      <c r="EL66" s="35"/>
      <c r="EM66" s="35"/>
      <c r="EN66" s="35"/>
      <c r="EO66" s="35"/>
      <c r="EP66" s="35"/>
      <c r="EQ66" s="35"/>
      <c r="ER66" s="35"/>
      <c r="ES66" s="35"/>
    </row>
    <row r="67" spans="1:149" ht="20.100000000000001" customHeight="1" x14ac:dyDescent="0.25">
      <c r="A67" s="218"/>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2"/>
    </row>
    <row r="68" spans="1:149" ht="20.100000000000001" customHeight="1" x14ac:dyDescent="0.3">
      <c r="A68" s="218"/>
      <c r="B68" s="206" t="s">
        <v>39</v>
      </c>
      <c r="C68" s="206"/>
      <c r="D68" s="206"/>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6"/>
      <c r="AC68" s="206"/>
      <c r="AD68" s="206"/>
      <c r="AE68" s="206"/>
      <c r="AF68" s="206"/>
      <c r="AG68" s="206"/>
      <c r="AH68" s="206"/>
      <c r="AI68" s="2"/>
    </row>
    <row r="69" spans="1:149" ht="31.5" customHeight="1" x14ac:dyDescent="0.25">
      <c r="A69" s="218"/>
      <c r="B69" s="284" t="s">
        <v>484</v>
      </c>
      <c r="C69" s="284"/>
      <c r="D69" s="284"/>
      <c r="E69" s="284"/>
      <c r="F69" s="284"/>
      <c r="G69" s="284"/>
      <c r="H69" s="284"/>
      <c r="I69" s="284"/>
      <c r="J69" s="284"/>
      <c r="K69" s="284"/>
      <c r="L69" s="284"/>
      <c r="M69" s="284"/>
      <c r="N69" s="284"/>
      <c r="O69" s="284"/>
      <c r="P69" s="284"/>
      <c r="Q69" s="284"/>
      <c r="R69" s="284"/>
      <c r="S69" s="284"/>
      <c r="T69" s="284"/>
      <c r="U69" s="284"/>
      <c r="V69" s="284"/>
      <c r="W69" s="284"/>
      <c r="X69" s="284"/>
      <c r="Y69" s="284"/>
      <c r="Z69" s="284"/>
      <c r="AA69" s="284"/>
      <c r="AB69" s="284"/>
      <c r="AC69" s="284"/>
      <c r="AD69" s="284"/>
      <c r="AE69" s="284"/>
      <c r="AF69" s="284"/>
      <c r="AG69" s="284"/>
      <c r="AH69" s="284"/>
      <c r="AI69" s="2"/>
    </row>
    <row r="70" spans="1:149" ht="37.5" customHeight="1" x14ac:dyDescent="0.25">
      <c r="A70" s="218"/>
      <c r="B70" s="284" t="s">
        <v>480</v>
      </c>
      <c r="C70" s="284"/>
      <c r="D70" s="284"/>
      <c r="E70" s="284"/>
      <c r="F70" s="284"/>
      <c r="G70" s="284"/>
      <c r="H70" s="284"/>
      <c r="I70" s="284"/>
      <c r="J70" s="284"/>
      <c r="K70" s="284"/>
      <c r="L70" s="284"/>
      <c r="M70" s="284"/>
      <c r="N70" s="284"/>
      <c r="O70" s="284"/>
      <c r="P70" s="284"/>
      <c r="Q70" s="284"/>
      <c r="R70" s="284"/>
      <c r="S70" s="284"/>
      <c r="T70" s="284"/>
      <c r="U70" s="284"/>
      <c r="V70" s="284"/>
      <c r="W70" s="284"/>
      <c r="X70" s="284"/>
      <c r="Y70" s="284"/>
      <c r="Z70" s="284"/>
      <c r="AA70" s="284"/>
      <c r="AB70" s="284"/>
      <c r="AC70" s="284"/>
      <c r="AD70" s="284"/>
      <c r="AE70" s="284"/>
      <c r="AF70" s="284"/>
      <c r="AG70" s="284"/>
      <c r="AH70" s="284"/>
      <c r="AI70" s="2"/>
    </row>
    <row r="71" spans="1:149" ht="20.100000000000001" customHeight="1" x14ac:dyDescent="0.25">
      <c r="A71" s="218"/>
      <c r="B71" s="390" t="s">
        <v>53</v>
      </c>
      <c r="C71" s="390"/>
      <c r="D71" s="390"/>
      <c r="E71" s="390"/>
      <c r="F71" s="390"/>
      <c r="G71" s="390"/>
      <c r="H71" s="390"/>
      <c r="I71" s="390"/>
      <c r="J71" s="390"/>
      <c r="K71" s="390"/>
      <c r="L71" s="390"/>
      <c r="M71" s="390"/>
      <c r="N71" s="390"/>
      <c r="O71" s="390"/>
      <c r="P71" s="390"/>
      <c r="Q71" s="390"/>
      <c r="R71" s="390"/>
      <c r="S71" s="390"/>
      <c r="T71" s="390"/>
      <c r="U71" s="390"/>
      <c r="V71" s="390"/>
      <c r="W71" s="390"/>
      <c r="X71" s="390"/>
      <c r="Y71" s="390"/>
      <c r="Z71" s="390"/>
      <c r="AA71" s="390"/>
      <c r="AB71" s="390"/>
      <c r="AC71" s="390"/>
      <c r="AD71" s="390"/>
      <c r="AE71" s="390"/>
      <c r="AF71" s="390"/>
      <c r="AG71" s="390"/>
      <c r="AH71" s="390"/>
      <c r="AI71" s="2"/>
    </row>
    <row r="72" spans="1:149" ht="28.5" customHeight="1" x14ac:dyDescent="0.25">
      <c r="A72" s="218"/>
      <c r="B72" s="284" t="s">
        <v>453</v>
      </c>
      <c r="C72" s="284"/>
      <c r="D72" s="284"/>
      <c r="E72" s="284"/>
      <c r="F72" s="284"/>
      <c r="G72" s="284"/>
      <c r="H72" s="284"/>
      <c r="I72" s="284"/>
      <c r="J72" s="284"/>
      <c r="K72" s="284"/>
      <c r="L72" s="284"/>
      <c r="M72" s="284"/>
      <c r="N72" s="284"/>
      <c r="O72" s="284"/>
      <c r="P72" s="284"/>
      <c r="Q72" s="284"/>
      <c r="R72" s="284"/>
      <c r="S72" s="284"/>
      <c r="T72" s="284"/>
      <c r="U72" s="284"/>
      <c r="V72" s="284"/>
      <c r="W72" s="284"/>
      <c r="X72" s="284"/>
      <c r="Y72" s="284"/>
      <c r="Z72" s="284"/>
      <c r="AA72" s="284"/>
      <c r="AB72" s="284"/>
      <c r="AC72" s="284"/>
      <c r="AD72" s="284"/>
      <c r="AE72" s="284"/>
      <c r="AF72" s="284"/>
      <c r="AG72" s="284"/>
      <c r="AH72" s="284"/>
      <c r="AI72" s="2"/>
    </row>
    <row r="73" spans="1:149" ht="20.100000000000001" customHeight="1" x14ac:dyDescent="0.25">
      <c r="A73" s="218"/>
      <c r="B73" s="61" t="s">
        <v>464</v>
      </c>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2"/>
    </row>
    <row r="74" spans="1:149" ht="42" customHeight="1" x14ac:dyDescent="0.25">
      <c r="A74" s="218"/>
      <c r="B74" s="284" t="s">
        <v>454</v>
      </c>
      <c r="C74" s="284"/>
      <c r="D74" s="284"/>
      <c r="E74" s="284"/>
      <c r="F74" s="284"/>
      <c r="G74" s="284"/>
      <c r="H74" s="284"/>
      <c r="I74" s="284"/>
      <c r="J74" s="284"/>
      <c r="K74" s="284"/>
      <c r="L74" s="284"/>
      <c r="M74" s="284"/>
      <c r="N74" s="284"/>
      <c r="O74" s="284"/>
      <c r="P74" s="284"/>
      <c r="Q74" s="284"/>
      <c r="R74" s="284"/>
      <c r="S74" s="284"/>
      <c r="T74" s="284"/>
      <c r="U74" s="284"/>
      <c r="V74" s="284"/>
      <c r="W74" s="284"/>
      <c r="X74" s="284"/>
      <c r="Y74" s="284"/>
      <c r="Z74" s="284"/>
      <c r="AA74" s="284"/>
      <c r="AB74" s="284"/>
      <c r="AC74" s="284"/>
      <c r="AD74" s="284"/>
      <c r="AE74" s="284"/>
      <c r="AF74" s="284"/>
      <c r="AG74" s="284"/>
      <c r="AH74" s="284"/>
      <c r="AI74" s="2"/>
    </row>
    <row r="75" spans="1:149" ht="20.100000000000001" customHeight="1" x14ac:dyDescent="0.25">
      <c r="A75" s="218"/>
      <c r="B75" s="61" t="s">
        <v>249</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2"/>
    </row>
    <row r="76" spans="1:149" ht="20.100000000000001" customHeight="1" x14ac:dyDescent="0.25">
      <c r="A76" s="218"/>
      <c r="B76" s="284" t="s">
        <v>455</v>
      </c>
      <c r="C76" s="284"/>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
    </row>
    <row r="77" spans="1:149" ht="40.5" customHeight="1" x14ac:dyDescent="0.25">
      <c r="A77" s="218"/>
      <c r="B77" s="396" t="s">
        <v>456</v>
      </c>
      <c r="C77" s="397"/>
      <c r="D77" s="397"/>
      <c r="E77" s="397"/>
      <c r="F77" s="397"/>
      <c r="G77" s="397"/>
      <c r="H77" s="397"/>
      <c r="I77" s="397"/>
      <c r="J77" s="397"/>
      <c r="K77" s="397"/>
      <c r="L77" s="397"/>
      <c r="M77" s="397"/>
      <c r="N77" s="397"/>
      <c r="O77" s="397"/>
      <c r="P77" s="397"/>
      <c r="Q77" s="397"/>
      <c r="R77" s="397"/>
      <c r="S77" s="397"/>
      <c r="T77" s="397"/>
      <c r="U77" s="397"/>
      <c r="V77" s="397"/>
      <c r="W77" s="397"/>
      <c r="X77" s="397"/>
      <c r="Y77" s="397"/>
      <c r="Z77" s="397"/>
      <c r="AA77" s="397"/>
      <c r="AB77" s="397"/>
      <c r="AC77" s="397"/>
      <c r="AD77" s="397"/>
      <c r="AE77" s="397"/>
      <c r="AF77" s="397"/>
      <c r="AG77" s="397"/>
      <c r="AH77" s="397"/>
      <c r="AI77" s="2"/>
    </row>
    <row r="78" spans="1:149" ht="30.75" customHeight="1" x14ac:dyDescent="0.25">
      <c r="A78" s="218"/>
      <c r="B78" s="521" t="s">
        <v>481</v>
      </c>
      <c r="C78" s="522"/>
      <c r="D78" s="522"/>
      <c r="E78" s="522"/>
      <c r="F78" s="522"/>
      <c r="G78" s="522"/>
      <c r="H78" s="522"/>
      <c r="I78" s="522"/>
      <c r="J78" s="522"/>
      <c r="K78" s="522"/>
      <c r="L78" s="522"/>
      <c r="M78" s="522"/>
      <c r="N78" s="522"/>
      <c r="O78" s="522"/>
      <c r="P78" s="522"/>
      <c r="Q78" s="522"/>
      <c r="R78" s="522"/>
      <c r="S78" s="522"/>
      <c r="T78" s="522"/>
      <c r="U78" s="522"/>
      <c r="V78" s="522"/>
      <c r="W78" s="522"/>
      <c r="X78" s="522"/>
      <c r="Y78" s="522"/>
      <c r="Z78" s="522"/>
      <c r="AA78" s="522"/>
      <c r="AB78" s="522"/>
      <c r="AC78" s="522"/>
      <c r="AD78" s="522"/>
      <c r="AE78" s="522"/>
      <c r="AF78" s="522"/>
      <c r="AG78" s="522"/>
      <c r="AH78" s="522"/>
      <c r="AI78" s="2"/>
    </row>
    <row r="79" spans="1:149" ht="20.100000000000001" customHeight="1" x14ac:dyDescent="0.25">
      <c r="A79" s="218"/>
      <c r="B79" s="61" t="s">
        <v>457</v>
      </c>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2"/>
    </row>
    <row r="80" spans="1:149" ht="34.5" customHeight="1" x14ac:dyDescent="0.25">
      <c r="A80" s="218"/>
      <c r="B80" s="405" t="s">
        <v>458</v>
      </c>
      <c r="C80" s="406"/>
      <c r="D80" s="406"/>
      <c r="E80" s="406"/>
      <c r="F80" s="406"/>
      <c r="G80" s="406"/>
      <c r="H80" s="406"/>
      <c r="I80" s="406"/>
      <c r="J80" s="406"/>
      <c r="K80" s="406"/>
      <c r="L80" s="406"/>
      <c r="M80" s="406"/>
      <c r="N80" s="406"/>
      <c r="O80" s="406"/>
      <c r="P80" s="406"/>
      <c r="Q80" s="406"/>
      <c r="R80" s="406"/>
      <c r="S80" s="406"/>
      <c r="T80" s="406"/>
      <c r="U80" s="406"/>
      <c r="V80" s="406"/>
      <c r="W80" s="406"/>
      <c r="X80" s="406"/>
      <c r="Y80" s="406"/>
      <c r="Z80" s="406"/>
      <c r="AA80" s="406"/>
      <c r="AB80" s="406"/>
      <c r="AC80" s="406"/>
      <c r="AD80" s="406"/>
      <c r="AE80" s="406"/>
      <c r="AF80" s="406"/>
      <c r="AG80" s="406"/>
      <c r="AH80" s="406"/>
      <c r="AI80" s="2"/>
    </row>
    <row r="81" spans="1:35" ht="20.100000000000001" customHeight="1" x14ac:dyDescent="0.25">
      <c r="A81" s="218"/>
      <c r="B81" s="61" t="s">
        <v>252</v>
      </c>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2"/>
    </row>
    <row r="82" spans="1:35" ht="45" customHeight="1" x14ac:dyDescent="0.25">
      <c r="A82" s="218"/>
      <c r="B82" s="405" t="s">
        <v>459</v>
      </c>
      <c r="C82" s="406"/>
      <c r="D82" s="406"/>
      <c r="E82" s="406"/>
      <c r="F82" s="406"/>
      <c r="G82" s="406"/>
      <c r="H82" s="406"/>
      <c r="I82" s="406"/>
      <c r="J82" s="406"/>
      <c r="K82" s="406"/>
      <c r="L82" s="406"/>
      <c r="M82" s="406"/>
      <c r="N82" s="406"/>
      <c r="O82" s="406"/>
      <c r="P82" s="406"/>
      <c r="Q82" s="406"/>
      <c r="R82" s="406"/>
      <c r="S82" s="406"/>
      <c r="T82" s="406"/>
      <c r="U82" s="406"/>
      <c r="V82" s="406"/>
      <c r="W82" s="406"/>
      <c r="X82" s="406"/>
      <c r="Y82" s="406"/>
      <c r="Z82" s="406"/>
      <c r="AA82" s="406"/>
      <c r="AB82" s="406"/>
      <c r="AC82" s="406"/>
      <c r="AD82" s="406"/>
      <c r="AE82" s="406"/>
      <c r="AF82" s="406"/>
      <c r="AG82" s="406"/>
      <c r="AH82" s="406"/>
      <c r="AI82" s="2"/>
    </row>
    <row r="83" spans="1:35" ht="20.100000000000001" customHeight="1" x14ac:dyDescent="0.25">
      <c r="A83" s="218"/>
      <c r="B83" s="61" t="s">
        <v>461</v>
      </c>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2"/>
    </row>
    <row r="84" spans="1:35" ht="69" customHeight="1" x14ac:dyDescent="0.25">
      <c r="A84" s="218"/>
      <c r="B84" s="405" t="s">
        <v>460</v>
      </c>
      <c r="C84" s="406"/>
      <c r="D84" s="406"/>
      <c r="E84" s="406"/>
      <c r="F84" s="406"/>
      <c r="G84" s="406"/>
      <c r="H84" s="406"/>
      <c r="I84" s="406"/>
      <c r="J84" s="406"/>
      <c r="K84" s="406"/>
      <c r="L84" s="406"/>
      <c r="M84" s="406"/>
      <c r="N84" s="406"/>
      <c r="O84" s="406"/>
      <c r="P84" s="406"/>
      <c r="Q84" s="406"/>
      <c r="R84" s="406"/>
      <c r="S84" s="406"/>
      <c r="T84" s="406"/>
      <c r="U84" s="406"/>
      <c r="V84" s="406"/>
      <c r="W84" s="406"/>
      <c r="X84" s="406"/>
      <c r="Y84" s="406"/>
      <c r="Z84" s="406"/>
      <c r="AA84" s="406"/>
      <c r="AB84" s="406"/>
      <c r="AC84" s="406"/>
      <c r="AD84" s="406"/>
      <c r="AE84" s="406"/>
      <c r="AF84" s="406"/>
      <c r="AG84" s="406"/>
      <c r="AH84" s="406"/>
      <c r="AI84" s="2"/>
    </row>
    <row r="85" spans="1:35" ht="20.100000000000001" customHeight="1" x14ac:dyDescent="0.25">
      <c r="A85" s="218"/>
      <c r="B85" s="61" t="s">
        <v>40</v>
      </c>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2"/>
    </row>
    <row r="86" spans="1:35" ht="85.5" customHeight="1" x14ac:dyDescent="0.25">
      <c r="A86" s="218"/>
      <c r="B86" s="523" t="s">
        <v>498</v>
      </c>
      <c r="C86" s="524"/>
      <c r="D86" s="524"/>
      <c r="E86" s="524"/>
      <c r="F86" s="524"/>
      <c r="G86" s="524"/>
      <c r="H86" s="524"/>
      <c r="I86" s="524"/>
      <c r="J86" s="524"/>
      <c r="K86" s="524"/>
      <c r="L86" s="524"/>
      <c r="M86" s="524"/>
      <c r="N86" s="524"/>
      <c r="O86" s="524"/>
      <c r="P86" s="524"/>
      <c r="Q86" s="524"/>
      <c r="R86" s="524"/>
      <c r="S86" s="524"/>
      <c r="T86" s="524"/>
      <c r="U86" s="524"/>
      <c r="V86" s="524"/>
      <c r="W86" s="524"/>
      <c r="X86" s="524"/>
      <c r="Y86" s="524"/>
      <c r="Z86" s="524"/>
      <c r="AA86" s="524"/>
      <c r="AB86" s="524"/>
      <c r="AC86" s="524"/>
      <c r="AD86" s="524"/>
      <c r="AE86" s="524"/>
      <c r="AF86" s="524"/>
      <c r="AG86" s="524"/>
      <c r="AH86" s="524"/>
      <c r="AI86" s="2"/>
    </row>
    <row r="87" spans="1:35" ht="20.100000000000001" customHeight="1" x14ac:dyDescent="0.25">
      <c r="A87" s="218"/>
      <c r="B87" s="61" t="s">
        <v>41</v>
      </c>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2"/>
    </row>
    <row r="88" spans="1:35" ht="60.75" customHeight="1" x14ac:dyDescent="0.25">
      <c r="A88" s="218"/>
      <c r="B88" s="523" t="s">
        <v>465</v>
      </c>
      <c r="C88" s="524"/>
      <c r="D88" s="524"/>
      <c r="E88" s="524"/>
      <c r="F88" s="524"/>
      <c r="G88" s="524"/>
      <c r="H88" s="524"/>
      <c r="I88" s="524"/>
      <c r="J88" s="524"/>
      <c r="K88" s="524"/>
      <c r="L88" s="524"/>
      <c r="M88" s="524"/>
      <c r="N88" s="524"/>
      <c r="O88" s="524"/>
      <c r="P88" s="524"/>
      <c r="Q88" s="524"/>
      <c r="R88" s="524"/>
      <c r="S88" s="524"/>
      <c r="T88" s="524"/>
      <c r="U88" s="524"/>
      <c r="V88" s="524"/>
      <c r="W88" s="524"/>
      <c r="X88" s="524"/>
      <c r="Y88" s="524"/>
      <c r="Z88" s="524"/>
      <c r="AA88" s="524"/>
      <c r="AB88" s="524"/>
      <c r="AC88" s="524"/>
      <c r="AD88" s="524"/>
      <c r="AE88" s="524"/>
      <c r="AF88" s="524"/>
      <c r="AG88" s="524"/>
      <c r="AH88" s="524"/>
      <c r="AI88" s="2"/>
    </row>
    <row r="89" spans="1:35" ht="20.100000000000001" customHeight="1" thickBot="1" x14ac:dyDescent="0.3">
      <c r="A89" s="218"/>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2"/>
    </row>
    <row r="90" spans="1:35" ht="35.25" customHeight="1" thickBot="1" x14ac:dyDescent="0.3">
      <c r="A90" s="218"/>
      <c r="B90" s="525" t="s">
        <v>488</v>
      </c>
      <c r="C90" s="526"/>
      <c r="D90" s="526"/>
      <c r="E90" s="526"/>
      <c r="F90" s="526"/>
      <c r="G90" s="526"/>
      <c r="H90" s="526"/>
      <c r="I90" s="526"/>
      <c r="J90" s="526"/>
      <c r="K90" s="526"/>
      <c r="L90" s="526"/>
      <c r="M90" s="526"/>
      <c r="N90" s="526"/>
      <c r="O90" s="526"/>
      <c r="P90" s="526"/>
      <c r="Q90" s="526"/>
      <c r="R90" s="526"/>
      <c r="S90" s="526"/>
      <c r="T90" s="526"/>
      <c r="U90" s="526"/>
      <c r="V90" s="526"/>
      <c r="W90" s="526"/>
      <c r="X90" s="526"/>
      <c r="Y90" s="526"/>
      <c r="Z90" s="526"/>
      <c r="AA90" s="526"/>
      <c r="AB90" s="526"/>
      <c r="AC90" s="526"/>
      <c r="AD90" s="526"/>
      <c r="AE90" s="526"/>
      <c r="AF90" s="526"/>
      <c r="AG90" s="526"/>
      <c r="AH90" s="526"/>
      <c r="AI90" s="2"/>
    </row>
    <row r="91" spans="1:35"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35" x14ac:dyDescent="0.25"/>
    <row r="93" spans="1:35" x14ac:dyDescent="0.25"/>
    <row r="94" spans="1:35" x14ac:dyDescent="0.25"/>
    <row r="95" spans="1:35" x14ac:dyDescent="0.25"/>
    <row r="96" spans="1:35"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sheetData>
  <sheetProtection algorithmName="SHA-512" hashValue="9KrZp9kRdn7UslbXzri/SqHYpkfLaSMl8wWLUMXVr1fH9TqLqy7jkeOPPAJD+eqXDGuXBS6KNLDuyTpiQQ06EA==" saltValue="yqwvhAMFRh2Rur1QMDaiGA==" spinCount="100000" sheet="1" objects="1" scenarios="1" selectLockedCells="1"/>
  <mergeCells count="202">
    <mergeCell ref="A67:A90"/>
    <mergeCell ref="C55:F55"/>
    <mergeCell ref="G55:W55"/>
    <mergeCell ref="X55:AH55"/>
    <mergeCell ref="B56:AI56"/>
    <mergeCell ref="B57:AI57"/>
    <mergeCell ref="AI58:AI60"/>
    <mergeCell ref="B76:AH76"/>
    <mergeCell ref="B77:AH77"/>
    <mergeCell ref="B78:AH78"/>
    <mergeCell ref="B80:AH80"/>
    <mergeCell ref="B82:AH82"/>
    <mergeCell ref="B84:AH84"/>
    <mergeCell ref="B86:AH86"/>
    <mergeCell ref="B88:AH88"/>
    <mergeCell ref="B90:AH90"/>
    <mergeCell ref="B61:AH61"/>
    <mergeCell ref="B62:AH62"/>
    <mergeCell ref="B65:AH65"/>
    <mergeCell ref="B66:AH66"/>
    <mergeCell ref="B68:AH68"/>
    <mergeCell ref="B69:AH69"/>
    <mergeCell ref="B70:AH70"/>
    <mergeCell ref="B71:AH71"/>
    <mergeCell ref="B11:D12"/>
    <mergeCell ref="E11:X12"/>
    <mergeCell ref="Y11:AC11"/>
    <mergeCell ref="AD11:AH12"/>
    <mergeCell ref="Y12:AC12"/>
    <mergeCell ref="B13:J13"/>
    <mergeCell ref="K13:M13"/>
    <mergeCell ref="O13:W13"/>
    <mergeCell ref="X13:AH13"/>
    <mergeCell ref="B7:G7"/>
    <mergeCell ref="H7:X7"/>
    <mergeCell ref="Y7:AH7"/>
    <mergeCell ref="B8:G8"/>
    <mergeCell ref="H8:V8"/>
    <mergeCell ref="W8:Z8"/>
    <mergeCell ref="AA8:AH8"/>
    <mergeCell ref="B9:AH9"/>
    <mergeCell ref="B10:D10"/>
    <mergeCell ref="E10:S10"/>
    <mergeCell ref="T10:V10"/>
    <mergeCell ref="W10:AH10"/>
    <mergeCell ref="B2:Y2"/>
    <mergeCell ref="B3:Y3"/>
    <mergeCell ref="B4:G4"/>
    <mergeCell ref="H4:Q4"/>
    <mergeCell ref="R4:Y4"/>
    <mergeCell ref="B5:Y5"/>
    <mergeCell ref="Z5:AC5"/>
    <mergeCell ref="AD5:AH5"/>
    <mergeCell ref="B6:Y6"/>
    <mergeCell ref="Z6:AC6"/>
    <mergeCell ref="AD6:AH6"/>
    <mergeCell ref="O14:AG14"/>
    <mergeCell ref="B15:J15"/>
    <mergeCell ref="K15:M15"/>
    <mergeCell ref="O15:AG15"/>
    <mergeCell ref="B16:AH16"/>
    <mergeCell ref="B17:C17"/>
    <mergeCell ref="D17:F17"/>
    <mergeCell ref="O17:T17"/>
    <mergeCell ref="AC17:AG17"/>
    <mergeCell ref="B14:J14"/>
    <mergeCell ref="K14:M14"/>
    <mergeCell ref="D18:F18"/>
    <mergeCell ref="D20:G20"/>
    <mergeCell ref="D22:F22"/>
    <mergeCell ref="G22:AG22"/>
    <mergeCell ref="D23:F23"/>
    <mergeCell ref="G23:M23"/>
    <mergeCell ref="N23:T23"/>
    <mergeCell ref="U23:X23"/>
    <mergeCell ref="B24:AH24"/>
    <mergeCell ref="B18:C23"/>
    <mergeCell ref="D21:G21"/>
    <mergeCell ref="H21:AG21"/>
    <mergeCell ref="D19:F19"/>
    <mergeCell ref="G18:AG18"/>
    <mergeCell ref="G19:AG19"/>
    <mergeCell ref="Y23:AG23"/>
    <mergeCell ref="B25:AH25"/>
    <mergeCell ref="B26:F26"/>
    <mergeCell ref="G26:X26"/>
    <mergeCell ref="Y26:AC26"/>
    <mergeCell ref="AD26:AH26"/>
    <mergeCell ref="B27:F27"/>
    <mergeCell ref="G27:X27"/>
    <mergeCell ref="Y27:AC27"/>
    <mergeCell ref="AD27:AH27"/>
    <mergeCell ref="B28:F28"/>
    <mergeCell ref="G28:X28"/>
    <mergeCell ref="Y28:AC28"/>
    <mergeCell ref="AD28:AH28"/>
    <mergeCell ref="B29:F29"/>
    <mergeCell ref="G29:X29"/>
    <mergeCell ref="Y29:AC29"/>
    <mergeCell ref="AD29:AH29"/>
    <mergeCell ref="B30:F30"/>
    <mergeCell ref="G30:X30"/>
    <mergeCell ref="Y30:AC30"/>
    <mergeCell ref="AD30:AH30"/>
    <mergeCell ref="B31:F31"/>
    <mergeCell ref="G31:X31"/>
    <mergeCell ref="Y31:AC31"/>
    <mergeCell ref="AD31:AH31"/>
    <mergeCell ref="B32:F32"/>
    <mergeCell ref="G32:X32"/>
    <mergeCell ref="Y32:AC32"/>
    <mergeCell ref="AD32:AH32"/>
    <mergeCell ref="B33:F33"/>
    <mergeCell ref="G33:X33"/>
    <mergeCell ref="Y33:AC33"/>
    <mergeCell ref="AD33:AH33"/>
    <mergeCell ref="B34:F34"/>
    <mergeCell ref="G34:X34"/>
    <mergeCell ref="Y34:AC34"/>
    <mergeCell ref="AD34:AH34"/>
    <mergeCell ref="AD36:AH36"/>
    <mergeCell ref="T35:X35"/>
    <mergeCell ref="G36:AC36"/>
    <mergeCell ref="Y35:AC35"/>
    <mergeCell ref="AD35:AH35"/>
    <mergeCell ref="B38:F38"/>
    <mergeCell ref="G38:R38"/>
    <mergeCell ref="U38:Z38"/>
    <mergeCell ref="AA38:AH40"/>
    <mergeCell ref="B40:F40"/>
    <mergeCell ref="G40:R40"/>
    <mergeCell ref="U40:Z40"/>
    <mergeCell ref="B41:AH41"/>
    <mergeCell ref="B39:F39"/>
    <mergeCell ref="G39:R39"/>
    <mergeCell ref="S38:T38"/>
    <mergeCell ref="S39:T39"/>
    <mergeCell ref="U39:Z39"/>
    <mergeCell ref="AE42:AI47"/>
    <mergeCell ref="C43:F43"/>
    <mergeCell ref="AA43:AD43"/>
    <mergeCell ref="C44:F44"/>
    <mergeCell ref="AA44:AD44"/>
    <mergeCell ref="C45:F45"/>
    <mergeCell ref="AA45:AD45"/>
    <mergeCell ref="C46:F46"/>
    <mergeCell ref="AA46:AD46"/>
    <mergeCell ref="C47:F47"/>
    <mergeCell ref="AA47:AD47"/>
    <mergeCell ref="B42:B47"/>
    <mergeCell ref="C42:F42"/>
    <mergeCell ref="G42:L42"/>
    <mergeCell ref="M42:Q42"/>
    <mergeCell ref="R42:S42"/>
    <mergeCell ref="T42:X42"/>
    <mergeCell ref="Y42:Z42"/>
    <mergeCell ref="AA42:AD42"/>
    <mergeCell ref="G43:L43"/>
    <mergeCell ref="M43:Q43"/>
    <mergeCell ref="G44:L44"/>
    <mergeCell ref="G45:L45"/>
    <mergeCell ref="G46:L46"/>
    <mergeCell ref="G47:L47"/>
    <mergeCell ref="M44:Q44"/>
    <mergeCell ref="M45:Q45"/>
    <mergeCell ref="M46:Q46"/>
    <mergeCell ref="M47:Q47"/>
    <mergeCell ref="C53:F53"/>
    <mergeCell ref="U53:Z53"/>
    <mergeCell ref="AA53:AD53"/>
    <mergeCell ref="C54:F54"/>
    <mergeCell ref="U54:Z54"/>
    <mergeCell ref="AA54:AD54"/>
    <mergeCell ref="O50:T50"/>
    <mergeCell ref="O51:T51"/>
    <mergeCell ref="O52:T52"/>
    <mergeCell ref="O53:T53"/>
    <mergeCell ref="O54:T54"/>
    <mergeCell ref="B72:AH72"/>
    <mergeCell ref="B74:AH74"/>
    <mergeCell ref="B48:AI48"/>
    <mergeCell ref="B49:B54"/>
    <mergeCell ref="C49:F49"/>
    <mergeCell ref="G49:N49"/>
    <mergeCell ref="O49:T49"/>
    <mergeCell ref="U49:Z49"/>
    <mergeCell ref="AA49:AD49"/>
    <mergeCell ref="AE49:AI54"/>
    <mergeCell ref="C50:F50"/>
    <mergeCell ref="U50:Z50"/>
    <mergeCell ref="AA50:AD50"/>
    <mergeCell ref="C51:F51"/>
    <mergeCell ref="U51:Z51"/>
    <mergeCell ref="AA51:AD51"/>
    <mergeCell ref="C52:F52"/>
    <mergeCell ref="U52:Z52"/>
    <mergeCell ref="AA52:AD52"/>
    <mergeCell ref="G50:N50"/>
    <mergeCell ref="G51:N51"/>
    <mergeCell ref="G52:N52"/>
    <mergeCell ref="G53:N53"/>
    <mergeCell ref="G54:N54"/>
  </mergeCells>
  <phoneticPr fontId="0" type="noConversion"/>
  <conditionalFormatting sqref="G55">
    <cfRule type="cellIs" dxfId="3" priority="6" stopIfTrue="1" operator="equal">
      <formula>"DOES NOT AGREE WITH TOTAL TO PAY"</formula>
    </cfRule>
  </conditionalFormatting>
  <conditionalFormatting sqref="D17:AC17">
    <cfRule type="expression" dxfId="2" priority="4" stopIfTrue="1">
      <formula>$G$18&gt;0</formula>
    </cfRule>
  </conditionalFormatting>
  <conditionalFormatting sqref="B17">
    <cfRule type="expression" dxfId="1" priority="3" stopIfTrue="1">
      <formula>$G$18&gt;0</formula>
    </cfRule>
  </conditionalFormatting>
  <conditionalFormatting sqref="B18:B19 D22:AG22 D20:D21 H20:AG20 H21 D18:G19 D23:Y23">
    <cfRule type="expression" dxfId="0" priority="2" stopIfTrue="1">
      <formula>$G$17&gt;0</formula>
    </cfRule>
  </conditionalFormatting>
  <dataValidations count="35">
    <dataValidation type="list" allowBlank="1" showInputMessage="1" showErrorMessage="1" error="Please select an item from the list" prompt="Specify the 3 character currency code in which the advance is to be made. A list of all possible codes is attached." sqref="N15">
      <formula1>#REF!</formula1>
    </dataValidation>
    <dataValidation allowBlank="1" showInputMessage="1" showErrorMessage="1" prompt="Please indicate non employees by entering “none” or “n/a” in the relevant section – or where the claimant is a student please denote as “Student”." sqref="AD11:AH12"/>
    <dataValidation allowBlank="1" showInputMessage="1" showErrorMessage="1" prompt="Input the e-mail address - if known - of the person who is to receive the advance. If the payment is made electronically then the payee will receive e-mail notification if this field is completed." sqref="W10"/>
    <dataValidation allowBlank="1" showInputMessage="1" showErrorMessage="1" prompt="Input the contact telephone number of the person who is dealing with this advance." sqref="AA8:AH8"/>
    <dataValidation allowBlank="1" showInputMessage="1" showErrorMessage="1" prompt="Specify the name of the person to contact in the event of there being a query with this advance." sqref="H8:V8"/>
    <dataValidation allowBlank="1" showInputMessage="1" showErrorMessage="1" prompt="Input the name of the University department or operating unit that is making or authorizing this payment." sqref="H7:X7"/>
    <dataValidation allowBlank="1" showInputMessage="1" showErrorMessage="1" prompt="If the Oracle code is known then specify it here; otherwise leave this field blank" sqref="H4:Q4"/>
    <dataValidation allowBlank="1" showInputMessage="1" showErrorMessage="1" prompt="If the payee has a UK bank account, we will make electronic payment to this account - please specify the bank sort code in these fields, if known." sqref="G17"/>
    <dataValidation allowBlank="1" showInputMessage="1" showErrorMessage="1" prompt="If the payee has a UK bank account, we will make electronic payment to this account - please specify the bank account number in these fields, if known." sqref="U17"/>
    <dataValidation type="textLength" allowBlank="1" showInputMessage="1" showErrorMessage="1" errorTitle="Error!" error="Please input only 1 character (letter or number) in each box" prompt="If the payee has a non-UK bank account, we will make electronic payment to this account - please specify the bank account number in these fields, if known." sqref="H20">
      <formula1>0</formula1>
      <formula2>1</formula2>
    </dataValidation>
    <dataValidation type="list" operator="lessThanOrEqual" allowBlank="1" showInputMessage="1" showErrorMessage="1" error="Please input only 1 character or digit per field." sqref="AA50:AA54 AB51:AD54">
      <formula1>rngDept</formula1>
    </dataValidation>
    <dataValidation allowBlank="1" showInputMessage="1" showErrorMessage="1" prompt="Input the total amount, including any VAT, to be charged against each General Ledger code combination." sqref="C43"/>
    <dataValidation allowBlank="1" showInputMessage="1" showErrorMessage="1" prompt="Input the total amount, including any VAT, to be charged against each Grant / Project code combination." sqref="C50"/>
    <dataValidation allowBlank="1" showInputMessage="1" showErrorMessage="1" prompt="Input a brief description of the type of expense to be covered by the advance." sqref="G27:X27"/>
    <dataValidation allowBlank="1" showInputMessage="1" showErrorMessage="1" prompt="Input the address to which postal payment advice documents should be sent. If the payment is for an individual associated with the University then this should normally be their departmental or college address." sqref="E11:X12"/>
    <dataValidation allowBlank="1" showInputMessage="1" showErrorMessage="1" prompt="Input the name of the person or organization to be paid." sqref="E10:T10"/>
    <dataValidation allowBlank="1" showInputMessage="1" showErrorMessage="1" prompt="Specify name and address details of the receiving bank (if known)." sqref="G22:AG22"/>
    <dataValidation type="whole" allowBlank="1" showInputMessage="1" showErrorMessage="1" errorTitle="Error!" error="Please input a single number between 0 and 9 inclusive" sqref="J17:K17">
      <formula1>0</formula1>
      <formula2>9</formula2>
    </dataValidation>
    <dataValidation type="whole" allowBlank="1" showInputMessage="1" showErrorMessage="1" errorTitle="Error!" error="Please input a single number between 0 and 9 inclusive" prompt="If you have a UK bank account, we will make electronic payment to this account - please specify the bank sort code in these fields." sqref="AH17:AH23">
      <formula1>0</formula1>
      <formula2>9</formula2>
    </dataValidation>
    <dataValidation type="date" operator="greaterThanOrEqual" allowBlank="1" showInputMessage="1" showErrorMessage="1" error="Please input a valid date." sqref="U38:U40">
      <formula1>39814</formula1>
    </dataValidation>
    <dataValidation allowBlank="1" showInputMessage="1" showErrorMessage="1" errorTitle="Error!" error="Please input a valid date." prompt="Use this part of the form to explain the reason for the payment request - you may refer to attached supporting documents if required or continue on an extra sheet." sqref="B37"/>
    <dataValidation allowBlank="1" showInputMessage="1" showErrorMessage="1" errorTitle="Error!" error="Please input a valid date." sqref="B33:F33 B38:B40"/>
    <dataValidation allowBlank="1" showInputMessage="1" showErrorMessage="1" errorTitle="Error!" error="Please input only 1 character (letter or number) in each box" sqref="S43:S47"/>
    <dataValidation type="textLength" allowBlank="1" showInputMessage="1" showErrorMessage="1" errorTitle="Error!" error="Please input only 1 character (letter or number) in each box" sqref="T43:U47 V20:AG20 I20:T20">
      <formula1>0</formula1>
      <formula2>1</formula2>
    </dataValidation>
    <dataValidation type="textLength" operator="lessThanOrEqual" allowBlank="1" showInputMessage="1" showErrorMessage="1" error="Please input only 1 character or digit per field." sqref="R43:R47 V43:Z47">
      <formula1>1</formula1>
    </dataValidation>
    <dataValidation operator="lessThanOrEqual" allowBlank="1" showInputMessage="1" showErrorMessage="1" error="Please input only 1 character or digit per field." prompt="Input Grants / Projects coding details" sqref="G50:N50"/>
    <dataValidation allowBlank="1" showInputMessage="1" showErrorMessage="1" errorTitle="Error!" error="Please input only 1 character (letter or number) in each box" prompt="If the payee has a non-UK bank account, we will make electronic payment to this account - please specify the bank account name, if known." sqref="H21:AG21"/>
    <dataValidation type="textLength" operator="equal" allowBlank="1" showInputMessage="1" showErrorMessage="1" error="Cost centre must be 6 characters" prompt="Enter the Cost Centre which must be 6 characters" sqref="G43:L43">
      <formula1>6</formula1>
    </dataValidation>
    <dataValidation type="textLength" operator="equal" allowBlank="1" showErrorMessage="1" error="Cost centre must be 6 characters" prompt="Enter the Cost Centre which must be 6 characters" sqref="G44:L47">
      <formula1>6</formula1>
    </dataValidation>
    <dataValidation type="textLength" operator="equal" allowBlank="1" showInputMessage="1" showErrorMessage="1" error="Natural Account must be 5 characters" prompt="Enter the natural account which must be 5 characters" sqref="M43:Q43">
      <formula1>5</formula1>
    </dataValidation>
    <dataValidation type="textLength" operator="equal" allowBlank="1" showErrorMessage="1" error="Natural Account must be 5 characters" prompt="Enter the natural account which must be 5 characters" sqref="M44:Q47">
      <formula1>5</formula1>
    </dataValidation>
    <dataValidation type="list" operator="lessThanOrEqual" allowBlank="1" showInputMessage="1" showErrorMessage="1" error="Please input only 1 character or digit per field." sqref="U50:Z54">
      <formula1>rngExpType</formula1>
    </dataValidation>
    <dataValidation type="textLength" operator="lessThanOrEqual" allowBlank="1" showInputMessage="1" showErrorMessage="1" error="The IBAN has a maximum length of 31 characters" prompt="If the payee has a bank account outside the UK, we will make electronic payment to this account - please specify the IBAN (international bank) code  if appropriate. The IBAN code has a maximum length of 31 characters." sqref="G18:AG18">
      <formula1>31</formula1>
    </dataValidation>
    <dataValidation allowBlank="1" showInputMessage="1" showErrorMessage="1" prompt="If the payee has a bank account outside the UK, we will make electronic payment to this account - please specify the SWIFT code if known." sqref="G19:AG19"/>
    <dataValidation type="list" allowBlank="1" showInputMessage="1" showErrorMessage="1" prompt="Please select the country of the destination bank. This will populate the first part of the branch code" sqref="G23:M23">
      <formula1>rngCountryCodes</formula1>
    </dataValidation>
  </dataValidations>
  <pageMargins left="0.11811023622047245" right="0.11811023622047245" top="0.11811023622047245" bottom="0.11811023622047245" header="0.11811023622047245" footer="0.11811023622047245"/>
  <pageSetup paperSize="9" scale="72" orientation="portrait" r:id="rId1"/>
  <headerFooter alignWithMargins="0"/>
  <rowBreaks count="1" manualBreakCount="1">
    <brk id="5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AW120"/>
  <sheetViews>
    <sheetView showGridLines="0" showRowColHeaders="0" showOutlineSymbols="0" workbookViewId="0">
      <selection activeCell="B1" sqref="B1:I1"/>
    </sheetView>
  </sheetViews>
  <sheetFormatPr defaultColWidth="0" defaultRowHeight="12.75" customHeight="1" zeroHeight="1" x14ac:dyDescent="0.25"/>
  <cols>
    <col min="1" max="1" width="0.88671875" style="5" customWidth="1"/>
    <col min="2" max="2" width="4.6640625" style="5" customWidth="1"/>
    <col min="3" max="3" width="36.6640625" style="5" customWidth="1"/>
    <col min="4" max="4" width="0.88671875" style="5" customWidth="1"/>
    <col min="5" max="5" width="4.6640625" style="5" customWidth="1"/>
    <col min="6" max="6" width="36.6640625" style="5" customWidth="1"/>
    <col min="7" max="7" width="0.88671875" style="5" customWidth="1"/>
    <col min="8" max="8" width="4.6640625" style="5" customWidth="1"/>
    <col min="9" max="9" width="36.6640625" style="5" customWidth="1"/>
    <col min="10" max="10" width="0.88671875" style="5" customWidth="1"/>
    <col min="11" max="49" width="0.88671875" style="5" hidden="1" customWidth="1"/>
    <col min="50" max="16384" width="0" style="5" hidden="1"/>
  </cols>
  <sheetData>
    <row r="1" spans="1:49" ht="5.0999999999999996" customHeight="1" x14ac:dyDescent="0.25">
      <c r="A1" s="529"/>
      <c r="B1" s="529"/>
      <c r="C1" s="529"/>
      <c r="D1" s="529"/>
      <c r="E1" s="529"/>
      <c r="F1" s="529"/>
      <c r="G1" s="529"/>
      <c r="H1" s="529"/>
      <c r="I1" s="529"/>
      <c r="J1" s="529"/>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529"/>
    </row>
    <row r="2" spans="1:49" ht="20.100000000000001" customHeight="1" x14ac:dyDescent="0.25">
      <c r="A2" s="529"/>
      <c r="B2" s="531" t="s">
        <v>443</v>
      </c>
      <c r="C2" s="530"/>
      <c r="D2" s="530"/>
      <c r="E2" s="530"/>
      <c r="F2" s="530"/>
      <c r="G2" s="530"/>
      <c r="H2" s="530"/>
      <c r="I2" s="529"/>
      <c r="J2" s="530"/>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529"/>
    </row>
    <row r="3" spans="1:49" ht="20.100000000000001" customHeight="1" x14ac:dyDescent="0.25">
      <c r="A3" s="529"/>
      <c r="B3" s="532" t="s">
        <v>494</v>
      </c>
      <c r="C3" s="532"/>
      <c r="D3" s="532"/>
      <c r="E3" s="532"/>
      <c r="F3" s="532"/>
      <c r="G3" s="532"/>
      <c r="H3" s="532"/>
      <c r="I3" s="529"/>
      <c r="J3" s="530"/>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529"/>
    </row>
    <row r="4" spans="1:49" ht="20.100000000000001" customHeight="1" x14ac:dyDescent="0.25">
      <c r="A4" s="529"/>
      <c r="B4" s="533" t="s">
        <v>495</v>
      </c>
      <c r="C4" s="533"/>
      <c r="D4" s="533"/>
      <c r="E4" s="533"/>
      <c r="F4" s="533"/>
      <c r="G4" s="533"/>
      <c r="H4" s="533"/>
      <c r="I4" s="529"/>
      <c r="J4" s="530"/>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529"/>
    </row>
    <row r="5" spans="1:49" ht="20.100000000000001" customHeight="1" x14ac:dyDescent="0.25">
      <c r="A5" s="530"/>
      <c r="B5" s="9" t="s">
        <v>442</v>
      </c>
      <c r="C5" s="9" t="s">
        <v>441</v>
      </c>
      <c r="D5" s="534"/>
      <c r="E5" s="9" t="s">
        <v>442</v>
      </c>
      <c r="F5" s="9" t="s">
        <v>441</v>
      </c>
      <c r="G5" s="534"/>
      <c r="H5" s="9" t="s">
        <v>442</v>
      </c>
      <c r="I5" s="9" t="s">
        <v>441</v>
      </c>
      <c r="J5" s="530"/>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row>
    <row r="6" spans="1:49" ht="17.100000000000001" customHeight="1" x14ac:dyDescent="0.25">
      <c r="A6" s="530"/>
      <c r="B6" s="8" t="s">
        <v>78</v>
      </c>
      <c r="C6" s="8" t="s">
        <v>437</v>
      </c>
      <c r="D6" s="535"/>
      <c r="E6" s="8" t="s">
        <v>129</v>
      </c>
      <c r="F6" s="8" t="s">
        <v>280</v>
      </c>
      <c r="G6" s="535"/>
      <c r="H6" s="8" t="s">
        <v>188</v>
      </c>
      <c r="I6" s="8" t="s">
        <v>273</v>
      </c>
      <c r="J6" s="530"/>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9" ht="17.100000000000001" customHeight="1" x14ac:dyDescent="0.25">
      <c r="A7" s="530"/>
      <c r="B7" s="8" t="s">
        <v>79</v>
      </c>
      <c r="C7" s="8" t="s">
        <v>434</v>
      </c>
      <c r="D7" s="535"/>
      <c r="E7" s="8" t="s">
        <v>124</v>
      </c>
      <c r="F7" s="8" t="s">
        <v>293</v>
      </c>
      <c r="G7" s="535"/>
      <c r="H7" s="8" t="s">
        <v>192</v>
      </c>
      <c r="I7" s="8" t="s">
        <v>429</v>
      </c>
      <c r="J7" s="530"/>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row>
    <row r="8" spans="1:49" ht="17.100000000000001" customHeight="1" x14ac:dyDescent="0.25">
      <c r="A8" s="530"/>
      <c r="B8" s="8" t="s">
        <v>116</v>
      </c>
      <c r="C8" s="8" t="s">
        <v>322</v>
      </c>
      <c r="D8" s="535"/>
      <c r="E8" s="8" t="s">
        <v>128</v>
      </c>
      <c r="F8" s="8" t="s">
        <v>283</v>
      </c>
      <c r="G8" s="535"/>
      <c r="H8" s="8" t="s">
        <v>187</v>
      </c>
      <c r="I8" s="8" t="s">
        <v>276</v>
      </c>
      <c r="J8" s="530"/>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row>
    <row r="9" spans="1:49" ht="17.100000000000001" customHeight="1" x14ac:dyDescent="0.25">
      <c r="A9" s="530"/>
      <c r="B9" s="8" t="s">
        <v>82</v>
      </c>
      <c r="C9" s="8" t="s">
        <v>425</v>
      </c>
      <c r="D9" s="535"/>
      <c r="E9" s="8" t="s">
        <v>130</v>
      </c>
      <c r="F9" s="8" t="s">
        <v>277</v>
      </c>
      <c r="G9" s="535"/>
      <c r="H9" s="8" t="s">
        <v>189</v>
      </c>
      <c r="I9" s="8" t="s">
        <v>438</v>
      </c>
      <c r="J9" s="530"/>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row>
    <row r="10" spans="1:49" ht="17.100000000000001" customHeight="1" x14ac:dyDescent="0.25">
      <c r="A10" s="530"/>
      <c r="B10" s="8" t="s">
        <v>83</v>
      </c>
      <c r="C10" s="8" t="s">
        <v>422</v>
      </c>
      <c r="D10" s="535"/>
      <c r="E10" s="8" t="s">
        <v>134</v>
      </c>
      <c r="F10" s="8" t="s">
        <v>433</v>
      </c>
      <c r="G10" s="535"/>
      <c r="H10" s="8" t="s">
        <v>191</v>
      </c>
      <c r="I10" s="8" t="s">
        <v>432</v>
      </c>
      <c r="J10" s="530"/>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row>
    <row r="11" spans="1:49" ht="17.100000000000001" customHeight="1" x14ac:dyDescent="0.25">
      <c r="A11" s="530"/>
      <c r="B11" s="8" t="s">
        <v>80</v>
      </c>
      <c r="C11" s="8" t="s">
        <v>431</v>
      </c>
      <c r="D11" s="535"/>
      <c r="E11" s="8" t="s">
        <v>132</v>
      </c>
      <c r="F11" s="8" t="s">
        <v>439</v>
      </c>
      <c r="G11" s="535"/>
      <c r="H11" s="8" t="s">
        <v>193</v>
      </c>
      <c r="I11" s="8" t="s">
        <v>426</v>
      </c>
      <c r="J11" s="530"/>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row>
    <row r="12" spans="1:49" ht="17.100000000000001" customHeight="1" x14ac:dyDescent="0.25">
      <c r="A12" s="530"/>
      <c r="B12" s="8" t="s">
        <v>85</v>
      </c>
      <c r="C12" s="8" t="s">
        <v>416</v>
      </c>
      <c r="D12" s="535"/>
      <c r="E12" s="8" t="s">
        <v>131</v>
      </c>
      <c r="F12" s="8" t="s">
        <v>274</v>
      </c>
      <c r="G12" s="535"/>
      <c r="H12" s="8" t="s">
        <v>194</v>
      </c>
      <c r="I12" s="8" t="s">
        <v>423</v>
      </c>
      <c r="J12" s="530"/>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row>
    <row r="13" spans="1:49" ht="17.100000000000001" customHeight="1" x14ac:dyDescent="0.25">
      <c r="A13" s="530"/>
      <c r="B13" s="8" t="s">
        <v>84</v>
      </c>
      <c r="C13" s="8" t="s">
        <v>419</v>
      </c>
      <c r="D13" s="535"/>
      <c r="E13" s="8" t="s">
        <v>135</v>
      </c>
      <c r="F13" s="8" t="s">
        <v>430</v>
      </c>
      <c r="G13" s="535"/>
      <c r="H13" s="8" t="s">
        <v>196</v>
      </c>
      <c r="I13" s="8" t="s">
        <v>417</v>
      </c>
      <c r="J13" s="530"/>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row>
    <row r="14" spans="1:49" ht="17.100000000000001" customHeight="1" x14ac:dyDescent="0.25">
      <c r="A14" s="530"/>
      <c r="B14" s="8" t="s">
        <v>86</v>
      </c>
      <c r="C14" s="8" t="s">
        <v>413</v>
      </c>
      <c r="D14" s="535"/>
      <c r="E14" s="8" t="s">
        <v>142</v>
      </c>
      <c r="F14" s="8" t="s">
        <v>409</v>
      </c>
      <c r="G14" s="535"/>
      <c r="H14" s="8" t="s">
        <v>197</v>
      </c>
      <c r="I14" s="8" t="s">
        <v>414</v>
      </c>
      <c r="J14" s="530"/>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row>
    <row r="15" spans="1:49" ht="17.100000000000001" customHeight="1" x14ac:dyDescent="0.25">
      <c r="A15" s="530"/>
      <c r="B15" s="8" t="s">
        <v>97</v>
      </c>
      <c r="C15" s="8" t="s">
        <v>380</v>
      </c>
      <c r="D15" s="535"/>
      <c r="E15" s="8" t="s">
        <v>139</v>
      </c>
      <c r="F15" s="8" t="s">
        <v>418</v>
      </c>
      <c r="G15" s="535"/>
      <c r="H15" s="8" t="s">
        <v>204</v>
      </c>
      <c r="I15" s="8" t="s">
        <v>393</v>
      </c>
      <c r="J15" s="530"/>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row>
    <row r="16" spans="1:49" ht="17.100000000000001" customHeight="1" x14ac:dyDescent="0.25">
      <c r="A16" s="530"/>
      <c r="B16" s="8" t="s">
        <v>91</v>
      </c>
      <c r="C16" s="8" t="s">
        <v>398</v>
      </c>
      <c r="D16" s="535"/>
      <c r="E16" s="8" t="s">
        <v>136</v>
      </c>
      <c r="F16" s="8" t="s">
        <v>427</v>
      </c>
      <c r="G16" s="535"/>
      <c r="H16" s="8" t="s">
        <v>231</v>
      </c>
      <c r="I16" s="8" t="s">
        <v>308</v>
      </c>
      <c r="J16" s="530"/>
    </row>
    <row r="17" spans="1:10" ht="17.100000000000001" customHeight="1" x14ac:dyDescent="0.25">
      <c r="A17" s="530"/>
      <c r="B17" s="8" t="s">
        <v>89</v>
      </c>
      <c r="C17" s="8" t="s">
        <v>404</v>
      </c>
      <c r="D17" s="535"/>
      <c r="E17" s="8" t="s">
        <v>141</v>
      </c>
      <c r="F17" s="8" t="s">
        <v>412</v>
      </c>
      <c r="G17" s="535"/>
      <c r="H17" s="8" t="s">
        <v>209</v>
      </c>
      <c r="I17" s="8" t="s">
        <v>378</v>
      </c>
      <c r="J17" s="530"/>
    </row>
    <row r="18" spans="1:10" ht="17.100000000000001" customHeight="1" x14ac:dyDescent="0.25">
      <c r="A18" s="530"/>
      <c r="B18" s="8" t="s">
        <v>88</v>
      </c>
      <c r="C18" s="8" t="s">
        <v>407</v>
      </c>
      <c r="D18" s="535"/>
      <c r="E18" s="8" t="s">
        <v>140</v>
      </c>
      <c r="F18" s="8" t="s">
        <v>415</v>
      </c>
      <c r="G18" s="535"/>
      <c r="H18" s="8" t="s">
        <v>198</v>
      </c>
      <c r="I18" s="8" t="s">
        <v>411</v>
      </c>
      <c r="J18" s="530"/>
    </row>
    <row r="19" spans="1:10" ht="17.100000000000001" customHeight="1" x14ac:dyDescent="0.25">
      <c r="A19" s="530"/>
      <c r="B19" s="8" t="s">
        <v>100</v>
      </c>
      <c r="C19" s="8" t="s">
        <v>371</v>
      </c>
      <c r="D19" s="535"/>
      <c r="E19" s="8" t="s">
        <v>138</v>
      </c>
      <c r="F19" s="8" t="s">
        <v>421</v>
      </c>
      <c r="G19" s="535"/>
      <c r="H19" s="8" t="s">
        <v>207</v>
      </c>
      <c r="I19" s="8" t="s">
        <v>384</v>
      </c>
      <c r="J19" s="530"/>
    </row>
    <row r="20" spans="1:10" ht="17.100000000000001" customHeight="1" x14ac:dyDescent="0.25">
      <c r="A20" s="530"/>
      <c r="B20" s="8" t="s">
        <v>101</v>
      </c>
      <c r="C20" s="8" t="s">
        <v>368</v>
      </c>
      <c r="D20" s="535"/>
      <c r="E20" s="8" t="s">
        <v>137</v>
      </c>
      <c r="F20" s="8" t="s">
        <v>424</v>
      </c>
      <c r="G20" s="535"/>
      <c r="H20" s="8" t="s">
        <v>195</v>
      </c>
      <c r="I20" s="8" t="s">
        <v>420</v>
      </c>
      <c r="J20" s="530"/>
    </row>
    <row r="21" spans="1:10" ht="17.100000000000001" customHeight="1" x14ac:dyDescent="0.25">
      <c r="A21" s="530"/>
      <c r="B21" s="8" t="s">
        <v>93</v>
      </c>
      <c r="C21" s="8" t="s">
        <v>392</v>
      </c>
      <c r="D21" s="535"/>
      <c r="E21" s="8" t="s">
        <v>144</v>
      </c>
      <c r="F21" s="8" t="s">
        <v>403</v>
      </c>
      <c r="G21" s="535"/>
      <c r="H21" s="8" t="s">
        <v>200</v>
      </c>
      <c r="I21" s="8" t="s">
        <v>405</v>
      </c>
      <c r="J21" s="530"/>
    </row>
    <row r="22" spans="1:10" ht="17.100000000000001" customHeight="1" x14ac:dyDescent="0.25">
      <c r="A22" s="530"/>
      <c r="B22" s="8" t="s">
        <v>98</v>
      </c>
      <c r="C22" s="8" t="s">
        <v>377</v>
      </c>
      <c r="D22" s="535"/>
      <c r="E22" s="8" t="s">
        <v>146</v>
      </c>
      <c r="F22" s="8" t="s">
        <v>397</v>
      </c>
      <c r="G22" s="535"/>
      <c r="H22" s="8" t="s">
        <v>205</v>
      </c>
      <c r="I22" s="8" t="s">
        <v>390</v>
      </c>
      <c r="J22" s="530"/>
    </row>
    <row r="23" spans="1:10" ht="17.100000000000001" customHeight="1" x14ac:dyDescent="0.25">
      <c r="A23" s="530"/>
      <c r="B23" s="8" t="s">
        <v>95</v>
      </c>
      <c r="C23" s="8" t="s">
        <v>386</v>
      </c>
      <c r="D23" s="535"/>
      <c r="E23" s="8" t="s">
        <v>143</v>
      </c>
      <c r="F23" s="8" t="s">
        <v>406</v>
      </c>
      <c r="G23" s="535"/>
      <c r="H23" s="8" t="s">
        <v>203</v>
      </c>
      <c r="I23" s="8" t="s">
        <v>396</v>
      </c>
      <c r="J23" s="530"/>
    </row>
    <row r="24" spans="1:10" ht="17.100000000000001" customHeight="1" x14ac:dyDescent="0.25">
      <c r="A24" s="530"/>
      <c r="B24" s="8" t="s">
        <v>87</v>
      </c>
      <c r="C24" s="8" t="s">
        <v>410</v>
      </c>
      <c r="D24" s="535"/>
      <c r="E24" s="8" t="s">
        <v>145</v>
      </c>
      <c r="F24" s="8" t="s">
        <v>400</v>
      </c>
      <c r="G24" s="535"/>
      <c r="H24" s="8" t="s">
        <v>199</v>
      </c>
      <c r="I24" s="8" t="s">
        <v>408</v>
      </c>
      <c r="J24" s="530"/>
    </row>
    <row r="25" spans="1:10" ht="17.100000000000001" customHeight="1" x14ac:dyDescent="0.25">
      <c r="A25" s="530"/>
      <c r="B25" s="8" t="s">
        <v>99</v>
      </c>
      <c r="C25" s="8" t="s">
        <v>374</v>
      </c>
      <c r="D25" s="535"/>
      <c r="E25" s="8" t="s">
        <v>155</v>
      </c>
      <c r="F25" s="8" t="s">
        <v>370</v>
      </c>
      <c r="G25" s="535"/>
      <c r="H25" s="8" t="s">
        <v>206</v>
      </c>
      <c r="I25" s="8" t="s">
        <v>387</v>
      </c>
      <c r="J25" s="530"/>
    </row>
    <row r="26" spans="1:10" ht="17.100000000000001" customHeight="1" x14ac:dyDescent="0.25">
      <c r="A26" s="530"/>
      <c r="B26" s="8" t="s">
        <v>96</v>
      </c>
      <c r="C26" s="8" t="s">
        <v>383</v>
      </c>
      <c r="D26" s="535"/>
      <c r="E26" s="8" t="s">
        <v>147</v>
      </c>
      <c r="F26" s="8" t="s">
        <v>394</v>
      </c>
      <c r="G26" s="535"/>
      <c r="H26" s="8" t="s">
        <v>242</v>
      </c>
      <c r="I26" s="8" t="s">
        <v>278</v>
      </c>
      <c r="J26" s="530"/>
    </row>
    <row r="27" spans="1:10" ht="17.100000000000001" customHeight="1" x14ac:dyDescent="0.25">
      <c r="A27" s="530"/>
      <c r="B27" s="8" t="s">
        <v>94</v>
      </c>
      <c r="C27" s="8" t="s">
        <v>389</v>
      </c>
      <c r="D27" s="535"/>
      <c r="E27" s="8" t="s">
        <v>151</v>
      </c>
      <c r="F27" s="8" t="s">
        <v>382</v>
      </c>
      <c r="G27" s="535"/>
      <c r="H27" s="8" t="s">
        <v>158</v>
      </c>
      <c r="I27" s="8" t="s">
        <v>361</v>
      </c>
      <c r="J27" s="530"/>
    </row>
    <row r="28" spans="1:10" ht="17.100000000000001" customHeight="1" x14ac:dyDescent="0.25">
      <c r="A28" s="530"/>
      <c r="B28" s="8" t="s">
        <v>90</v>
      </c>
      <c r="C28" s="8" t="s">
        <v>401</v>
      </c>
      <c r="D28" s="535"/>
      <c r="E28" s="8" t="s">
        <v>152</v>
      </c>
      <c r="F28" s="8" t="s">
        <v>379</v>
      </c>
      <c r="G28" s="535"/>
      <c r="H28" s="8" t="s">
        <v>201</v>
      </c>
      <c r="I28" s="8" t="s">
        <v>402</v>
      </c>
      <c r="J28" s="530"/>
    </row>
    <row r="29" spans="1:10" ht="17.100000000000001" customHeight="1" x14ac:dyDescent="0.25">
      <c r="A29" s="530"/>
      <c r="B29" s="8" t="s">
        <v>92</v>
      </c>
      <c r="C29" s="8" t="s">
        <v>395</v>
      </c>
      <c r="D29" s="535"/>
      <c r="E29" s="8" t="s">
        <v>153</v>
      </c>
      <c r="F29" s="8" t="s">
        <v>376</v>
      </c>
      <c r="G29" s="535"/>
      <c r="H29" s="8" t="s">
        <v>208</v>
      </c>
      <c r="I29" s="8" t="s">
        <v>381</v>
      </c>
      <c r="J29" s="530"/>
    </row>
    <row r="30" spans="1:10" ht="17.100000000000001" customHeight="1" x14ac:dyDescent="0.25">
      <c r="A30" s="530"/>
      <c r="B30" s="8" t="s">
        <v>149</v>
      </c>
      <c r="C30" s="8" t="s">
        <v>388</v>
      </c>
      <c r="D30" s="535"/>
      <c r="E30" s="8" t="s">
        <v>148</v>
      </c>
      <c r="F30" s="8" t="s">
        <v>391</v>
      </c>
      <c r="G30" s="535"/>
      <c r="H30" s="8" t="s">
        <v>212</v>
      </c>
      <c r="I30" s="8" t="s">
        <v>369</v>
      </c>
      <c r="J30" s="530"/>
    </row>
    <row r="31" spans="1:10" ht="17.100000000000001" customHeight="1" x14ac:dyDescent="0.25">
      <c r="A31" s="530"/>
      <c r="B31" s="8" t="s">
        <v>102</v>
      </c>
      <c r="C31" s="8" t="s">
        <v>365</v>
      </c>
      <c r="D31" s="535"/>
      <c r="E31" s="8" t="s">
        <v>156</v>
      </c>
      <c r="F31" s="8" t="s">
        <v>367</v>
      </c>
      <c r="G31" s="535"/>
      <c r="H31" s="8" t="s">
        <v>202</v>
      </c>
      <c r="I31" s="8" t="s">
        <v>399</v>
      </c>
      <c r="J31" s="530"/>
    </row>
    <row r="32" spans="1:10" ht="17.100000000000001" customHeight="1" x14ac:dyDescent="0.25">
      <c r="A32" s="530"/>
      <c r="B32" s="8" t="s">
        <v>110</v>
      </c>
      <c r="C32" s="8" t="s">
        <v>341</v>
      </c>
      <c r="D32" s="535"/>
      <c r="E32" s="8" t="s">
        <v>162</v>
      </c>
      <c r="F32" s="8" t="s">
        <v>349</v>
      </c>
      <c r="G32" s="535"/>
      <c r="H32" s="8" t="s">
        <v>104</v>
      </c>
      <c r="I32" s="8" t="s">
        <v>359</v>
      </c>
      <c r="J32" s="530"/>
    </row>
    <row r="33" spans="1:10" ht="17.100000000000001" customHeight="1" x14ac:dyDescent="0.25">
      <c r="A33" s="530"/>
      <c r="B33" s="8" t="s">
        <v>154</v>
      </c>
      <c r="C33" s="8" t="s">
        <v>373</v>
      </c>
      <c r="D33" s="535"/>
      <c r="E33" s="8" t="s">
        <v>157</v>
      </c>
      <c r="F33" s="8" t="s">
        <v>364</v>
      </c>
      <c r="G33" s="535"/>
      <c r="H33" s="8" t="s">
        <v>211</v>
      </c>
      <c r="I33" s="8" t="s">
        <v>372</v>
      </c>
      <c r="J33" s="530"/>
    </row>
    <row r="34" spans="1:10" ht="17.100000000000001" customHeight="1" x14ac:dyDescent="0.25">
      <c r="A34" s="530"/>
      <c r="B34" s="8" t="s">
        <v>105</v>
      </c>
      <c r="C34" s="8" t="s">
        <v>356</v>
      </c>
      <c r="D34" s="535"/>
      <c r="E34" s="8" t="s">
        <v>160</v>
      </c>
      <c r="F34" s="8" t="s">
        <v>355</v>
      </c>
      <c r="G34" s="535"/>
      <c r="H34" s="8" t="s">
        <v>221</v>
      </c>
      <c r="I34" s="8" t="s">
        <v>342</v>
      </c>
      <c r="J34" s="530"/>
    </row>
    <row r="35" spans="1:10" ht="17.100000000000001" customHeight="1" x14ac:dyDescent="0.25">
      <c r="A35" s="530"/>
      <c r="B35" s="8" t="s">
        <v>106</v>
      </c>
      <c r="C35" s="8" t="s">
        <v>353</v>
      </c>
      <c r="D35" s="535"/>
      <c r="E35" s="8" t="s">
        <v>159</v>
      </c>
      <c r="F35" s="8" t="s">
        <v>358</v>
      </c>
      <c r="G35" s="535"/>
      <c r="H35" s="8" t="s">
        <v>214</v>
      </c>
      <c r="I35" s="8" t="s">
        <v>363</v>
      </c>
      <c r="J35" s="530"/>
    </row>
    <row r="36" spans="1:10" ht="17.100000000000001" customHeight="1" x14ac:dyDescent="0.25">
      <c r="A36" s="530"/>
      <c r="B36" s="8" t="s">
        <v>107</v>
      </c>
      <c r="C36" s="8" t="s">
        <v>350</v>
      </c>
      <c r="D36" s="535"/>
      <c r="E36" s="8" t="s">
        <v>163</v>
      </c>
      <c r="F36" s="8" t="s">
        <v>346</v>
      </c>
      <c r="G36" s="535"/>
      <c r="H36" s="8" t="s">
        <v>222</v>
      </c>
      <c r="I36" s="8" t="s">
        <v>339</v>
      </c>
      <c r="J36" s="530"/>
    </row>
    <row r="37" spans="1:10" ht="17.100000000000001" customHeight="1" x14ac:dyDescent="0.25">
      <c r="A37" s="530"/>
      <c r="B37" s="8" t="s">
        <v>237</v>
      </c>
      <c r="C37" s="8" t="s">
        <v>291</v>
      </c>
      <c r="D37" s="535"/>
      <c r="E37" s="8" t="s">
        <v>161</v>
      </c>
      <c r="F37" s="8" t="s">
        <v>352</v>
      </c>
      <c r="G37" s="535"/>
      <c r="H37" s="8" t="s">
        <v>213</v>
      </c>
      <c r="I37" s="8" t="s">
        <v>366</v>
      </c>
      <c r="J37" s="530"/>
    </row>
    <row r="38" spans="1:10" ht="17.100000000000001" customHeight="1" x14ac:dyDescent="0.25">
      <c r="A38" s="530"/>
      <c r="B38" s="8" t="s">
        <v>232</v>
      </c>
      <c r="C38" s="8" t="s">
        <v>304</v>
      </c>
      <c r="D38" s="535"/>
      <c r="E38" s="8" t="s">
        <v>170</v>
      </c>
      <c r="F38" s="8" t="s">
        <v>324</v>
      </c>
      <c r="G38" s="535"/>
      <c r="H38" s="8" t="s">
        <v>217</v>
      </c>
      <c r="I38" s="8" t="s">
        <v>354</v>
      </c>
      <c r="J38" s="530"/>
    </row>
    <row r="39" spans="1:10" ht="17.100000000000001" customHeight="1" x14ac:dyDescent="0.25">
      <c r="A39" s="530"/>
      <c r="B39" s="8" t="s">
        <v>150</v>
      </c>
      <c r="C39" s="8" t="s">
        <v>385</v>
      </c>
      <c r="D39" s="535"/>
      <c r="E39" s="8" t="s">
        <v>167</v>
      </c>
      <c r="F39" s="8" t="s">
        <v>334</v>
      </c>
      <c r="G39" s="535"/>
      <c r="H39" s="8" t="s">
        <v>219</v>
      </c>
      <c r="I39" s="8" t="s">
        <v>348</v>
      </c>
      <c r="J39" s="530"/>
    </row>
    <row r="40" spans="1:10" ht="17.100000000000001" customHeight="1" x14ac:dyDescent="0.25">
      <c r="A40" s="530"/>
      <c r="B40" s="8" t="s">
        <v>239</v>
      </c>
      <c r="C40" s="8" t="s">
        <v>286</v>
      </c>
      <c r="D40" s="535"/>
      <c r="E40" s="8" t="s">
        <v>166</v>
      </c>
      <c r="F40" s="8" t="s">
        <v>337</v>
      </c>
      <c r="G40" s="535"/>
      <c r="H40" s="8" t="s">
        <v>216</v>
      </c>
      <c r="I40" s="8" t="s">
        <v>357</v>
      </c>
      <c r="J40" s="530"/>
    </row>
    <row r="41" spans="1:10" ht="17.100000000000001" customHeight="1" x14ac:dyDescent="0.25">
      <c r="A41" s="530"/>
      <c r="B41" s="8" t="s">
        <v>103</v>
      </c>
      <c r="C41" s="8" t="s">
        <v>362</v>
      </c>
      <c r="D41" s="535"/>
      <c r="E41" s="8" t="s">
        <v>175</v>
      </c>
      <c r="F41" s="8" t="s">
        <v>309</v>
      </c>
      <c r="G41" s="535"/>
      <c r="H41" s="8" t="s">
        <v>218</v>
      </c>
      <c r="I41" s="8" t="s">
        <v>351</v>
      </c>
      <c r="J41" s="530"/>
    </row>
    <row r="42" spans="1:10" ht="17.100000000000001" customHeight="1" x14ac:dyDescent="0.25">
      <c r="A42" s="530"/>
      <c r="B42" s="8" t="s">
        <v>108</v>
      </c>
      <c r="C42" s="8" t="s">
        <v>347</v>
      </c>
      <c r="D42" s="535"/>
      <c r="E42" s="8" t="s">
        <v>177</v>
      </c>
      <c r="F42" s="8" t="s">
        <v>302</v>
      </c>
      <c r="G42" s="535"/>
      <c r="H42" s="8" t="s">
        <v>215</v>
      </c>
      <c r="I42" s="8" t="s">
        <v>360</v>
      </c>
      <c r="J42" s="530"/>
    </row>
    <row r="43" spans="1:10" ht="17.100000000000001" customHeight="1" x14ac:dyDescent="0.25">
      <c r="A43" s="530"/>
      <c r="B43" s="8" t="s">
        <v>133</v>
      </c>
      <c r="C43" s="8" t="s">
        <v>436</v>
      </c>
      <c r="D43" s="535"/>
      <c r="E43" s="8" t="s">
        <v>174</v>
      </c>
      <c r="F43" s="8" t="s">
        <v>312</v>
      </c>
      <c r="G43" s="535"/>
      <c r="H43" s="8" t="s">
        <v>220</v>
      </c>
      <c r="I43" s="8" t="s">
        <v>345</v>
      </c>
      <c r="J43" s="530"/>
    </row>
    <row r="44" spans="1:10" ht="17.100000000000001" customHeight="1" x14ac:dyDescent="0.25">
      <c r="A44" s="530"/>
      <c r="B44" s="8" t="s">
        <v>109</v>
      </c>
      <c r="C44" s="8" t="s">
        <v>344</v>
      </c>
      <c r="D44" s="535"/>
      <c r="E44" s="8" t="s">
        <v>172</v>
      </c>
      <c r="F44" s="8" t="s">
        <v>318</v>
      </c>
      <c r="G44" s="535"/>
      <c r="H44" s="8" t="s">
        <v>224</v>
      </c>
      <c r="I44" s="8" t="s">
        <v>333</v>
      </c>
      <c r="J44" s="530"/>
    </row>
    <row r="45" spans="1:10" ht="17.100000000000001" customHeight="1" x14ac:dyDescent="0.25">
      <c r="A45" s="530"/>
      <c r="B45" s="8" t="s">
        <v>111</v>
      </c>
      <c r="C45" s="8" t="s">
        <v>338</v>
      </c>
      <c r="D45" s="535"/>
      <c r="E45" s="8" t="s">
        <v>171</v>
      </c>
      <c r="F45" s="8" t="s">
        <v>321</v>
      </c>
      <c r="G45" s="535"/>
      <c r="H45" s="8" t="s">
        <v>223</v>
      </c>
      <c r="I45" s="8" t="s">
        <v>336</v>
      </c>
      <c r="J45" s="530"/>
    </row>
    <row r="46" spans="1:10" ht="17.100000000000001" customHeight="1" x14ac:dyDescent="0.25">
      <c r="A46" s="530"/>
      <c r="B46" s="8" t="s">
        <v>112</v>
      </c>
      <c r="C46" s="8" t="s">
        <v>335</v>
      </c>
      <c r="D46" s="535"/>
      <c r="E46" s="8" t="s">
        <v>173</v>
      </c>
      <c r="F46" s="8" t="s">
        <v>315</v>
      </c>
      <c r="G46" s="535"/>
      <c r="H46" s="8" t="s">
        <v>77</v>
      </c>
      <c r="I46" s="8" t="s">
        <v>440</v>
      </c>
      <c r="J46" s="530"/>
    </row>
    <row r="47" spans="1:10" ht="17.100000000000001" customHeight="1" x14ac:dyDescent="0.25">
      <c r="A47" s="530"/>
      <c r="B47" s="8" t="s">
        <v>114</v>
      </c>
      <c r="C47" s="8" t="s">
        <v>328</v>
      </c>
      <c r="D47" s="535"/>
      <c r="E47" s="8" t="s">
        <v>176</v>
      </c>
      <c r="F47" s="8" t="s">
        <v>305</v>
      </c>
      <c r="G47" s="535"/>
      <c r="H47" s="8" t="s">
        <v>299</v>
      </c>
      <c r="I47" s="8" t="s">
        <v>298</v>
      </c>
      <c r="J47" s="530"/>
    </row>
    <row r="48" spans="1:10" ht="17.100000000000001" customHeight="1" x14ac:dyDescent="0.25">
      <c r="A48" s="530"/>
      <c r="B48" s="8" t="s">
        <v>113</v>
      </c>
      <c r="C48" s="8" t="s">
        <v>332</v>
      </c>
      <c r="D48" s="535"/>
      <c r="E48" s="8" t="s">
        <v>165</v>
      </c>
      <c r="F48" s="8" t="s">
        <v>340</v>
      </c>
      <c r="G48" s="535"/>
      <c r="H48" s="8" t="s">
        <v>330</v>
      </c>
      <c r="I48" s="8" t="s">
        <v>329</v>
      </c>
      <c r="J48" s="530"/>
    </row>
    <row r="49" spans="1:10" ht="17.100000000000001" customHeight="1" x14ac:dyDescent="0.25">
      <c r="A49" s="530"/>
      <c r="B49" s="8" t="s">
        <v>115</v>
      </c>
      <c r="C49" s="8" t="s">
        <v>325</v>
      </c>
      <c r="D49" s="535"/>
      <c r="E49" s="8" t="s">
        <v>169</v>
      </c>
      <c r="F49" s="8" t="s">
        <v>327</v>
      </c>
      <c r="G49" s="535"/>
      <c r="H49" s="8" t="s">
        <v>225</v>
      </c>
      <c r="I49" s="8" t="s">
        <v>326</v>
      </c>
      <c r="J49" s="530"/>
    </row>
    <row r="50" spans="1:10" ht="17.100000000000001" customHeight="1" x14ac:dyDescent="0.25">
      <c r="A50" s="530"/>
      <c r="B50" s="8" t="s">
        <v>235</v>
      </c>
      <c r="C50" s="8" t="s">
        <v>296</v>
      </c>
      <c r="D50" s="535"/>
      <c r="E50" s="8" t="s">
        <v>164</v>
      </c>
      <c r="F50" s="8" t="s">
        <v>343</v>
      </c>
      <c r="G50" s="535"/>
      <c r="H50" s="8" t="s">
        <v>226</v>
      </c>
      <c r="I50" s="8" t="s">
        <v>323</v>
      </c>
      <c r="J50" s="530"/>
    </row>
    <row r="51" spans="1:10" ht="17.100000000000001" customHeight="1" x14ac:dyDescent="0.25">
      <c r="A51" s="530"/>
      <c r="B51" s="8" t="s">
        <v>118</v>
      </c>
      <c r="C51" s="8" t="s">
        <v>316</v>
      </c>
      <c r="D51" s="535"/>
      <c r="E51" s="8" t="s">
        <v>178</v>
      </c>
      <c r="F51" s="8" t="s">
        <v>300</v>
      </c>
      <c r="G51" s="535"/>
      <c r="H51" s="8" t="s">
        <v>230</v>
      </c>
      <c r="I51" s="8" t="s">
        <v>311</v>
      </c>
      <c r="J51" s="530"/>
    </row>
    <row r="52" spans="1:10" ht="17.100000000000001" customHeight="1" x14ac:dyDescent="0.25">
      <c r="A52" s="530"/>
      <c r="B52" s="8" t="s">
        <v>210</v>
      </c>
      <c r="C52" s="8" t="s">
        <v>375</v>
      </c>
      <c r="D52" s="535"/>
      <c r="E52" s="8" t="s">
        <v>168</v>
      </c>
      <c r="F52" s="8" t="s">
        <v>331</v>
      </c>
      <c r="G52" s="535"/>
      <c r="H52" s="8" t="s">
        <v>227</v>
      </c>
      <c r="I52" s="8" t="s">
        <v>320</v>
      </c>
      <c r="J52" s="530"/>
    </row>
    <row r="53" spans="1:10" ht="17.100000000000001" customHeight="1" x14ac:dyDescent="0.25">
      <c r="A53" s="530"/>
      <c r="B53" s="8" t="s">
        <v>119</v>
      </c>
      <c r="C53" s="8" t="s">
        <v>313</v>
      </c>
      <c r="D53" s="535"/>
      <c r="E53" s="8" t="s">
        <v>179</v>
      </c>
      <c r="F53" s="8" t="s">
        <v>297</v>
      </c>
      <c r="G53" s="535"/>
      <c r="H53" s="8" t="s">
        <v>228</v>
      </c>
      <c r="I53" s="8" t="s">
        <v>317</v>
      </c>
      <c r="J53" s="530"/>
    </row>
    <row r="54" spans="1:10" ht="17.100000000000001" customHeight="1" x14ac:dyDescent="0.25">
      <c r="A54" s="530"/>
      <c r="B54" s="8" t="s">
        <v>117</v>
      </c>
      <c r="C54" s="8" t="s">
        <v>319</v>
      </c>
      <c r="D54" s="535"/>
      <c r="E54" s="8" t="s">
        <v>183</v>
      </c>
      <c r="F54" s="8" t="s">
        <v>287</v>
      </c>
      <c r="G54" s="535"/>
      <c r="H54" s="8" t="s">
        <v>229</v>
      </c>
      <c r="I54" s="8" t="s">
        <v>314</v>
      </c>
      <c r="J54" s="530"/>
    </row>
    <row r="55" spans="1:10" ht="17.100000000000001" customHeight="1" x14ac:dyDescent="0.25">
      <c r="A55" s="530"/>
      <c r="B55" s="8" t="s">
        <v>120</v>
      </c>
      <c r="C55" s="8" t="s">
        <v>310</v>
      </c>
      <c r="D55" s="535"/>
      <c r="E55" s="8" t="s">
        <v>81</v>
      </c>
      <c r="F55" s="8" t="s">
        <v>428</v>
      </c>
      <c r="G55" s="535"/>
      <c r="H55" s="8" t="s">
        <v>241</v>
      </c>
      <c r="I55" s="8" t="s">
        <v>281</v>
      </c>
      <c r="J55" s="530"/>
    </row>
    <row r="56" spans="1:10" ht="17.100000000000001" customHeight="1" x14ac:dyDescent="0.25">
      <c r="A56" s="530"/>
      <c r="B56" s="8" t="s">
        <v>307</v>
      </c>
      <c r="C56" s="8" t="s">
        <v>306</v>
      </c>
      <c r="D56" s="535"/>
      <c r="E56" s="8" t="s">
        <v>184</v>
      </c>
      <c r="F56" s="8" t="s">
        <v>284</v>
      </c>
      <c r="G56" s="535"/>
      <c r="H56" s="8" t="s">
        <v>243</v>
      </c>
      <c r="I56" s="8" t="s">
        <v>275</v>
      </c>
      <c r="J56" s="530"/>
    </row>
    <row r="57" spans="1:10" ht="17.100000000000001" customHeight="1" x14ac:dyDescent="0.25">
      <c r="A57" s="530"/>
      <c r="B57" s="8" t="s">
        <v>122</v>
      </c>
      <c r="C57" s="8" t="s">
        <v>301</v>
      </c>
      <c r="D57" s="535"/>
      <c r="E57" s="8" t="s">
        <v>181</v>
      </c>
      <c r="F57" s="8" t="s">
        <v>292</v>
      </c>
      <c r="G57" s="535"/>
      <c r="H57" s="8" t="s">
        <v>244</v>
      </c>
      <c r="I57" s="8" t="s">
        <v>272</v>
      </c>
      <c r="J57" s="530"/>
    </row>
    <row r="58" spans="1:10" ht="17.100000000000001" customHeight="1" x14ac:dyDescent="0.25">
      <c r="A58" s="530"/>
      <c r="B58" s="8" t="s">
        <v>121</v>
      </c>
      <c r="C58" s="8" t="s">
        <v>303</v>
      </c>
      <c r="D58" s="535"/>
      <c r="E58" s="8" t="s">
        <v>180</v>
      </c>
      <c r="F58" s="8" t="s">
        <v>294</v>
      </c>
      <c r="G58" s="536"/>
      <c r="H58" s="10"/>
      <c r="J58" s="530"/>
    </row>
    <row r="59" spans="1:10" ht="17.100000000000001" customHeight="1" x14ac:dyDescent="0.25">
      <c r="A59" s="530"/>
      <c r="B59" s="8" t="s">
        <v>127</v>
      </c>
      <c r="C59" s="8" t="s">
        <v>285</v>
      </c>
      <c r="D59" s="535"/>
      <c r="E59" s="8" t="s">
        <v>182</v>
      </c>
      <c r="F59" s="8" t="s">
        <v>289</v>
      </c>
      <c r="G59" s="536"/>
      <c r="H59" s="11"/>
      <c r="J59" s="530"/>
    </row>
    <row r="60" spans="1:10" ht="17.100000000000001" customHeight="1" x14ac:dyDescent="0.25">
      <c r="A60" s="530"/>
      <c r="B60" s="8" t="s">
        <v>123</v>
      </c>
      <c r="C60" s="8" t="s">
        <v>295</v>
      </c>
      <c r="D60" s="535"/>
      <c r="E60" s="8" t="s">
        <v>185</v>
      </c>
      <c r="F60" s="8" t="s">
        <v>282</v>
      </c>
      <c r="G60" s="536"/>
      <c r="H60" s="11"/>
      <c r="J60" s="530"/>
    </row>
    <row r="61" spans="1:10" ht="17.100000000000001" customHeight="1" x14ac:dyDescent="0.25">
      <c r="A61" s="530"/>
      <c r="B61" s="8" t="s">
        <v>125</v>
      </c>
      <c r="C61" s="8" t="s">
        <v>290</v>
      </c>
      <c r="D61" s="535"/>
      <c r="E61" s="8" t="s">
        <v>190</v>
      </c>
      <c r="F61" s="8" t="s">
        <v>435</v>
      </c>
      <c r="G61" s="536"/>
      <c r="H61" s="11"/>
      <c r="J61" s="530"/>
    </row>
    <row r="62" spans="1:10" ht="17.100000000000001" customHeight="1" x14ac:dyDescent="0.25">
      <c r="A62" s="530"/>
      <c r="B62" s="8" t="s">
        <v>126</v>
      </c>
      <c r="C62" s="8" t="s">
        <v>288</v>
      </c>
      <c r="D62" s="535"/>
      <c r="E62" s="8" t="s">
        <v>186</v>
      </c>
      <c r="F62" s="8" t="s">
        <v>279</v>
      </c>
      <c r="G62" s="536"/>
      <c r="H62" s="11"/>
      <c r="J62" s="530"/>
    </row>
    <row r="63" spans="1:10" ht="5.0999999999999996" customHeight="1" x14ac:dyDescent="0.25">
      <c r="A63" s="530"/>
      <c r="B63" s="529"/>
      <c r="C63" s="530"/>
      <c r="D63" s="530"/>
      <c r="E63" s="530"/>
      <c r="F63" s="530"/>
      <c r="G63" s="530"/>
      <c r="H63" s="530"/>
      <c r="I63" s="530"/>
      <c r="J63" s="530"/>
    </row>
    <row r="64" spans="1:10" ht="20.100000000000001" hidden="1" customHeight="1" x14ac:dyDescent="0.25">
      <c r="E64" s="6"/>
      <c r="F64" s="6"/>
    </row>
    <row r="65" spans="5:6" ht="20.100000000000001" hidden="1" customHeight="1" x14ac:dyDescent="0.25">
      <c r="E65" s="6"/>
      <c r="F65" s="6"/>
    </row>
    <row r="66" spans="5:6" ht="20.100000000000001" hidden="1" customHeight="1" x14ac:dyDescent="0.25">
      <c r="E66" s="6"/>
      <c r="F66" s="6"/>
    </row>
    <row r="67" spans="5:6" ht="20.100000000000001" hidden="1" customHeight="1" x14ac:dyDescent="0.25">
      <c r="E67" s="6"/>
      <c r="F67" s="6"/>
    </row>
    <row r="68" spans="5:6" ht="20.100000000000001" hidden="1" customHeight="1" x14ac:dyDescent="0.25">
      <c r="E68" s="6"/>
      <c r="F68" s="6"/>
    </row>
    <row r="69" spans="5:6" ht="20.100000000000001" hidden="1" customHeight="1" x14ac:dyDescent="0.25">
      <c r="E69" s="6"/>
      <c r="F69" s="6"/>
    </row>
    <row r="70" spans="5:6" ht="20.100000000000001" hidden="1" customHeight="1" x14ac:dyDescent="0.25">
      <c r="E70" s="6"/>
      <c r="F70" s="6"/>
    </row>
    <row r="71" spans="5:6" ht="20.100000000000001" hidden="1" customHeight="1" x14ac:dyDescent="0.25">
      <c r="E71" s="6"/>
      <c r="F71" s="6"/>
    </row>
    <row r="72" spans="5:6" ht="20.100000000000001" hidden="1" customHeight="1" x14ac:dyDescent="0.25">
      <c r="E72" s="6"/>
      <c r="F72" s="6"/>
    </row>
    <row r="73" spans="5:6" ht="20.100000000000001" hidden="1" customHeight="1" x14ac:dyDescent="0.25">
      <c r="E73" s="6"/>
      <c r="F73" s="6"/>
    </row>
    <row r="74" spans="5:6" ht="20.100000000000001" hidden="1" customHeight="1" x14ac:dyDescent="0.25">
      <c r="E74" s="6"/>
      <c r="F74" s="6"/>
    </row>
    <row r="75" spans="5:6" ht="20.100000000000001" hidden="1" customHeight="1" x14ac:dyDescent="0.25">
      <c r="E75" s="6"/>
      <c r="F75" s="6"/>
    </row>
    <row r="76" spans="5:6" ht="20.100000000000001" hidden="1" customHeight="1" x14ac:dyDescent="0.25">
      <c r="E76" s="6"/>
      <c r="F76" s="6"/>
    </row>
    <row r="77" spans="5:6" ht="20.100000000000001" hidden="1" customHeight="1" x14ac:dyDescent="0.25">
      <c r="E77" s="6"/>
      <c r="F77" s="6"/>
    </row>
    <row r="78" spans="5:6" ht="20.100000000000001" hidden="1" customHeight="1" x14ac:dyDescent="0.25">
      <c r="E78" s="6"/>
      <c r="F78" s="6"/>
    </row>
    <row r="79" spans="5:6" ht="20.100000000000001" hidden="1" customHeight="1" x14ac:dyDescent="0.25">
      <c r="E79" s="6"/>
      <c r="F79" s="6"/>
    </row>
    <row r="80" spans="5:6" ht="20.100000000000001" hidden="1" customHeight="1" x14ac:dyDescent="0.25">
      <c r="E80" s="6"/>
      <c r="F80" s="6"/>
    </row>
    <row r="81" spans="5:6" ht="20.100000000000001" hidden="1" customHeight="1" x14ac:dyDescent="0.25">
      <c r="E81" s="6"/>
      <c r="F81" s="6"/>
    </row>
    <row r="82" spans="5:6" ht="20.100000000000001" hidden="1" customHeight="1" x14ac:dyDescent="0.25">
      <c r="E82" s="6"/>
      <c r="F82" s="6"/>
    </row>
    <row r="83" spans="5:6" ht="20.100000000000001" hidden="1" customHeight="1" x14ac:dyDescent="0.25">
      <c r="E83" s="6"/>
      <c r="F83" s="6"/>
    </row>
    <row r="84" spans="5:6" ht="20.100000000000001" hidden="1" customHeight="1" x14ac:dyDescent="0.25">
      <c r="E84" s="6"/>
      <c r="F84" s="6"/>
    </row>
    <row r="85" spans="5:6" ht="20.100000000000001" hidden="1" customHeight="1" x14ac:dyDescent="0.25">
      <c r="E85" s="6"/>
      <c r="F85" s="6"/>
    </row>
    <row r="86" spans="5:6" ht="20.100000000000001" hidden="1" customHeight="1" x14ac:dyDescent="0.25">
      <c r="E86" s="6"/>
      <c r="F86" s="6"/>
    </row>
    <row r="87" spans="5:6" ht="20.100000000000001" hidden="1" customHeight="1" x14ac:dyDescent="0.25">
      <c r="E87" s="6"/>
      <c r="F87" s="6"/>
    </row>
    <row r="88" spans="5:6" ht="20.100000000000001" hidden="1" customHeight="1" x14ac:dyDescent="0.25"/>
    <row r="89" spans="5:6" ht="20.100000000000001" hidden="1" customHeight="1" x14ac:dyDescent="0.25"/>
    <row r="90" spans="5:6" ht="20.100000000000001" hidden="1" customHeight="1" x14ac:dyDescent="0.25"/>
    <row r="91" spans="5:6" ht="20.100000000000001" hidden="1" customHeight="1" x14ac:dyDescent="0.25"/>
    <row r="92" spans="5:6" ht="20.100000000000001" hidden="1" customHeight="1" x14ac:dyDescent="0.25"/>
    <row r="93" spans="5:6" ht="20.100000000000001" hidden="1" customHeight="1" x14ac:dyDescent="0.25"/>
    <row r="94" spans="5:6" ht="20.100000000000001" hidden="1" customHeight="1" x14ac:dyDescent="0.25"/>
    <row r="95" spans="5:6" ht="20.100000000000001" hidden="1" customHeight="1" x14ac:dyDescent="0.25"/>
    <row r="96" spans="5:6" ht="20.100000000000001" hidden="1" customHeight="1" x14ac:dyDescent="0.25"/>
    <row r="97" ht="20.100000000000001" hidden="1" customHeight="1" x14ac:dyDescent="0.25"/>
    <row r="98" ht="20.100000000000001" hidden="1" customHeight="1" x14ac:dyDescent="0.25"/>
    <row r="99" ht="20.100000000000001" hidden="1" customHeight="1" x14ac:dyDescent="0.25"/>
    <row r="100" ht="20.100000000000001" hidden="1" customHeight="1" x14ac:dyDescent="0.25"/>
    <row r="101" ht="20.100000000000001" hidden="1" customHeight="1" x14ac:dyDescent="0.25"/>
    <row r="102" ht="20.100000000000001" hidden="1" customHeight="1" x14ac:dyDescent="0.25"/>
    <row r="103" ht="20.100000000000001" hidden="1" customHeight="1" x14ac:dyDescent="0.25"/>
    <row r="104" ht="20.100000000000001" hidden="1" customHeight="1" x14ac:dyDescent="0.25"/>
    <row r="105" ht="20.100000000000001" hidden="1" customHeight="1" x14ac:dyDescent="0.25"/>
    <row r="106" ht="20.100000000000001" hidden="1" customHeight="1" x14ac:dyDescent="0.25"/>
    <row r="107" ht="20.100000000000001" hidden="1" customHeight="1" x14ac:dyDescent="0.25"/>
    <row r="108" ht="20.100000000000001" hidden="1" customHeight="1" x14ac:dyDescent="0.25"/>
    <row r="109" ht="20.100000000000001" hidden="1" customHeight="1" x14ac:dyDescent="0.25"/>
    <row r="110" ht="20.100000000000001" hidden="1" customHeight="1" x14ac:dyDescent="0.25"/>
    <row r="111" ht="20.100000000000001" hidden="1" customHeight="1" x14ac:dyDescent="0.25"/>
    <row r="112" ht="20.100000000000001" hidden="1" customHeight="1" x14ac:dyDescent="0.25"/>
    <row r="113" ht="20.100000000000001" hidden="1" customHeight="1" x14ac:dyDescent="0.25"/>
    <row r="114" ht="20.100000000000001" hidden="1" customHeight="1" x14ac:dyDescent="0.25"/>
    <row r="115" ht="20.100000000000001" hidden="1" customHeight="1" x14ac:dyDescent="0.25"/>
    <row r="116" ht="20.100000000000001" hidden="1" customHeight="1" x14ac:dyDescent="0.25"/>
    <row r="117" ht="20.100000000000001" hidden="1" customHeight="1" x14ac:dyDescent="0.25"/>
    <row r="118" ht="20.100000000000001" hidden="1" customHeight="1" x14ac:dyDescent="0.25"/>
    <row r="119" ht="20.100000000000001" hidden="1" customHeight="1" x14ac:dyDescent="0.25"/>
    <row r="120" ht="20.100000000000001" hidden="1" customHeight="1" x14ac:dyDescent="0.25"/>
  </sheetData>
  <sheetProtection algorithmName="SHA-512" hashValue="+FOXSLhyF3wbQISvOhDDMfcZDiGwji76esMKqjtDHpzqC94ySlWmFLYhJcJXBUgPkwtVE0Ytwis9rnkKy5uK7w==" saltValue="2HG6U+Moc3ozl/ER9WoV4A==" spinCount="100000" sheet="1" objects="1" scenarios="1"/>
  <mergeCells count="11">
    <mergeCell ref="A1:A63"/>
    <mergeCell ref="B1:I1"/>
    <mergeCell ref="AW1:AW4"/>
    <mergeCell ref="B2:H2"/>
    <mergeCell ref="I2:I4"/>
    <mergeCell ref="B3:H3"/>
    <mergeCell ref="B4:H4"/>
    <mergeCell ref="J1:J63"/>
    <mergeCell ref="D5:D62"/>
    <mergeCell ref="G5:G62"/>
    <mergeCell ref="B63:I63"/>
  </mergeCells>
  <pageMargins left="0.11811023622047245" right="0.11811023622047245" top="0.11811023622047245" bottom="0.11811023622047245" header="0.11811023622047245" footer="0.11811023622047245"/>
  <pageSetup paperSize="9" scale="7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172"/>
  <sheetViews>
    <sheetView workbookViewId="0"/>
  </sheetViews>
  <sheetFormatPr defaultColWidth="9.109375" defaultRowHeight="13.2" x14ac:dyDescent="0.25"/>
  <cols>
    <col min="1" max="1" width="8.88671875" style="12" bestFit="1" customWidth="1"/>
    <col min="2" max="2" width="9.109375" style="12"/>
    <col min="3" max="3" width="14.5546875" style="12" bestFit="1" customWidth="1"/>
    <col min="4" max="4" width="9.109375" style="12"/>
    <col min="5" max="5" width="26.44140625" style="12" bestFit="1" customWidth="1"/>
    <col min="6" max="6" width="8.33203125" style="12" bestFit="1" customWidth="1"/>
    <col min="7" max="7" width="9.109375" style="12"/>
    <col min="8" max="8" width="45.88671875" style="101" bestFit="1" customWidth="1"/>
    <col min="9" max="9" width="9.109375" style="12"/>
    <col min="10" max="10" width="17.33203125" style="12" bestFit="1" customWidth="1"/>
    <col min="11" max="11" width="9.109375" style="12"/>
    <col min="12" max="12" width="26.5546875" style="12" bestFit="1" customWidth="1"/>
    <col min="13" max="13" width="9.109375" style="12"/>
    <col min="14" max="14" width="9.6640625" style="12" bestFit="1" customWidth="1"/>
    <col min="15" max="15" width="25" style="12" bestFit="1" customWidth="1"/>
    <col min="16" max="16" width="12.6640625" style="12" bestFit="1" customWidth="1"/>
    <col min="17" max="17" width="9.109375" style="12"/>
    <col min="18" max="18" width="19" style="12" bestFit="1" customWidth="1"/>
    <col min="19" max="16384" width="9.109375" style="12"/>
  </cols>
  <sheetData>
    <row r="1" spans="1:18" s="13" customFormat="1" x14ac:dyDescent="0.25">
      <c r="A1" s="13" t="s">
        <v>765</v>
      </c>
      <c r="C1" s="13" t="s">
        <v>764</v>
      </c>
      <c r="E1" s="537" t="s">
        <v>763</v>
      </c>
      <c r="F1" s="537"/>
      <c r="H1" s="100" t="s">
        <v>516</v>
      </c>
      <c r="J1" s="13" t="s">
        <v>515</v>
      </c>
      <c r="L1" s="13" t="s">
        <v>644</v>
      </c>
      <c r="N1" s="14" t="s">
        <v>676</v>
      </c>
      <c r="O1" s="14" t="s">
        <v>70</v>
      </c>
      <c r="P1" s="14" t="s">
        <v>677</v>
      </c>
      <c r="R1" s="13" t="s">
        <v>766</v>
      </c>
    </row>
    <row r="2" spans="1:18" x14ac:dyDescent="0.25">
      <c r="A2" s="2" t="s">
        <v>18</v>
      </c>
      <c r="B2" s="2"/>
      <c r="C2" s="1" t="s">
        <v>75</v>
      </c>
      <c r="E2" s="12" t="s">
        <v>700</v>
      </c>
      <c r="F2" s="12" t="s">
        <v>701</v>
      </c>
      <c r="H2" s="101" t="s">
        <v>517</v>
      </c>
      <c r="J2" s="12" t="s">
        <v>513</v>
      </c>
      <c r="L2" s="12" t="s">
        <v>645</v>
      </c>
      <c r="N2" s="15">
        <v>1</v>
      </c>
      <c r="O2" s="16" t="s">
        <v>678</v>
      </c>
      <c r="P2" s="16" t="s">
        <v>679</v>
      </c>
      <c r="R2" s="12" t="s">
        <v>501</v>
      </c>
    </row>
    <row r="3" spans="1:18" x14ac:dyDescent="0.25">
      <c r="A3" s="2" t="s">
        <v>19</v>
      </c>
      <c r="B3" s="2"/>
      <c r="C3" s="1" t="s">
        <v>35</v>
      </c>
      <c r="E3" s="12" t="s">
        <v>702</v>
      </c>
      <c r="F3" s="12" t="s">
        <v>703</v>
      </c>
      <c r="H3" s="101" t="s">
        <v>519</v>
      </c>
      <c r="J3" s="12" t="s">
        <v>514</v>
      </c>
      <c r="L3" s="12" t="s">
        <v>646</v>
      </c>
      <c r="N3" s="15">
        <v>2</v>
      </c>
      <c r="O3" s="16" t="s">
        <v>680</v>
      </c>
      <c r="P3" s="16" t="s">
        <v>681</v>
      </c>
      <c r="R3" s="12" t="s">
        <v>502</v>
      </c>
    </row>
    <row r="4" spans="1:18" x14ac:dyDescent="0.25">
      <c r="A4" s="2" t="s">
        <v>20</v>
      </c>
      <c r="B4" s="2"/>
      <c r="C4" s="1" t="s">
        <v>76</v>
      </c>
      <c r="E4" s="12" t="s">
        <v>704</v>
      </c>
      <c r="F4" s="12" t="s">
        <v>705</v>
      </c>
      <c r="H4" s="101" t="s">
        <v>520</v>
      </c>
      <c r="L4" s="12" t="s">
        <v>647</v>
      </c>
      <c r="N4" s="15">
        <v>3</v>
      </c>
      <c r="O4" s="16" t="s">
        <v>682</v>
      </c>
      <c r="P4" s="16" t="s">
        <v>683</v>
      </c>
      <c r="R4" s="12" t="s">
        <v>503</v>
      </c>
    </row>
    <row r="5" spans="1:18" x14ac:dyDescent="0.25">
      <c r="A5" s="2" t="s">
        <v>21</v>
      </c>
      <c r="B5" s="2"/>
      <c r="C5" s="1" t="s">
        <v>77</v>
      </c>
      <c r="E5" s="12" t="s">
        <v>706</v>
      </c>
      <c r="F5" s="12" t="s">
        <v>707</v>
      </c>
      <c r="H5" s="101" t="s">
        <v>521</v>
      </c>
      <c r="L5" s="12" t="s">
        <v>648</v>
      </c>
      <c r="N5" s="15">
        <v>4</v>
      </c>
      <c r="O5" s="16" t="s">
        <v>684</v>
      </c>
      <c r="P5" s="16" t="s">
        <v>685</v>
      </c>
      <c r="R5" s="12" t="s">
        <v>504</v>
      </c>
    </row>
    <row r="6" spans="1:18" x14ac:dyDescent="0.25">
      <c r="A6" s="2" t="s">
        <v>22</v>
      </c>
      <c r="B6" s="2"/>
      <c r="C6" s="1" t="s">
        <v>78</v>
      </c>
      <c r="E6" s="12" t="s">
        <v>708</v>
      </c>
      <c r="F6" s="12" t="s">
        <v>709</v>
      </c>
      <c r="H6" s="101" t="s">
        <v>522</v>
      </c>
      <c r="L6" s="12" t="s">
        <v>649</v>
      </c>
      <c r="N6" s="15">
        <v>5</v>
      </c>
      <c r="O6" s="16" t="s">
        <v>686</v>
      </c>
      <c r="P6" s="16" t="s">
        <v>687</v>
      </c>
      <c r="R6" s="12" t="s">
        <v>505</v>
      </c>
    </row>
    <row r="7" spans="1:18" x14ac:dyDescent="0.25">
      <c r="A7" s="2" t="s">
        <v>23</v>
      </c>
      <c r="B7" s="2"/>
      <c r="C7" s="1" t="s">
        <v>79</v>
      </c>
      <c r="E7" s="12" t="s">
        <v>710</v>
      </c>
      <c r="F7" s="12" t="s">
        <v>711</v>
      </c>
      <c r="H7" s="101" t="s">
        <v>523</v>
      </c>
      <c r="L7" s="12" t="s">
        <v>650</v>
      </c>
      <c r="N7" s="15">
        <v>6</v>
      </c>
      <c r="O7" s="16" t="s">
        <v>688</v>
      </c>
      <c r="P7" s="16"/>
      <c r="R7" s="12" t="s">
        <v>506</v>
      </c>
    </row>
    <row r="8" spans="1:18" x14ac:dyDescent="0.25">
      <c r="A8" s="2" t="s">
        <v>24</v>
      </c>
      <c r="B8" s="2"/>
      <c r="C8" s="1" t="s">
        <v>80</v>
      </c>
      <c r="E8" s="12" t="s">
        <v>712</v>
      </c>
      <c r="F8" s="12" t="s">
        <v>713</v>
      </c>
      <c r="H8" s="101" t="s">
        <v>524</v>
      </c>
      <c r="L8" s="12" t="s">
        <v>651</v>
      </c>
      <c r="N8" s="15">
        <v>7</v>
      </c>
      <c r="O8" s="16" t="s">
        <v>689</v>
      </c>
      <c r="P8" s="16" t="s">
        <v>690</v>
      </c>
      <c r="R8" s="12" t="s">
        <v>507</v>
      </c>
    </row>
    <row r="9" spans="1:18" x14ac:dyDescent="0.25">
      <c r="A9" s="2" t="s">
        <v>25</v>
      </c>
      <c r="B9" s="2"/>
      <c r="C9" s="1" t="s">
        <v>81</v>
      </c>
      <c r="E9" s="12" t="s">
        <v>714</v>
      </c>
      <c r="F9" s="12" t="s">
        <v>715</v>
      </c>
      <c r="H9" s="101" t="s">
        <v>525</v>
      </c>
      <c r="L9" s="12" t="s">
        <v>652</v>
      </c>
      <c r="R9" s="12" t="s">
        <v>508</v>
      </c>
    </row>
    <row r="10" spans="1:18" x14ac:dyDescent="0.25">
      <c r="A10" s="2" t="s">
        <v>26</v>
      </c>
      <c r="B10" s="1"/>
      <c r="C10" s="1" t="s">
        <v>82</v>
      </c>
      <c r="E10" s="12" t="s">
        <v>716</v>
      </c>
      <c r="F10" s="12" t="s">
        <v>717</v>
      </c>
      <c r="H10" s="101" t="s">
        <v>526</v>
      </c>
      <c r="L10" s="12" t="s">
        <v>653</v>
      </c>
    </row>
    <row r="11" spans="1:18" x14ac:dyDescent="0.25">
      <c r="A11" s="2" t="s">
        <v>27</v>
      </c>
      <c r="B11" s="2"/>
      <c r="C11" s="1" t="s">
        <v>83</v>
      </c>
      <c r="E11" s="12" t="s">
        <v>718</v>
      </c>
      <c r="F11" s="12" t="s">
        <v>719</v>
      </c>
      <c r="H11" s="101" t="s">
        <v>527</v>
      </c>
      <c r="L11" s="12" t="s">
        <v>654</v>
      </c>
    </row>
    <row r="12" spans="1:18" x14ac:dyDescent="0.25">
      <c r="A12" s="2" t="s">
        <v>28</v>
      </c>
      <c r="B12" s="2"/>
      <c r="C12" s="1" t="s">
        <v>84</v>
      </c>
      <c r="E12" s="12" t="s">
        <v>720</v>
      </c>
      <c r="F12" s="12" t="s">
        <v>721</v>
      </c>
      <c r="H12" s="101" t="s">
        <v>528</v>
      </c>
      <c r="L12" s="12" t="s">
        <v>655</v>
      </c>
    </row>
    <row r="13" spans="1:18" x14ac:dyDescent="0.25">
      <c r="A13" s="2" t="s">
        <v>29</v>
      </c>
      <c r="B13" s="2"/>
      <c r="C13" s="1" t="s">
        <v>85</v>
      </c>
      <c r="E13" s="12" t="s">
        <v>722</v>
      </c>
      <c r="F13" s="12" t="s">
        <v>723</v>
      </c>
      <c r="H13" s="101" t="s">
        <v>529</v>
      </c>
      <c r="L13" s="12" t="s">
        <v>656</v>
      </c>
    </row>
    <row r="14" spans="1:18" x14ac:dyDescent="0.25">
      <c r="A14" s="2" t="s">
        <v>30</v>
      </c>
      <c r="B14" s="2"/>
      <c r="C14" s="1" t="s">
        <v>86</v>
      </c>
      <c r="E14" s="12" t="s">
        <v>724</v>
      </c>
      <c r="F14" s="12" t="s">
        <v>725</v>
      </c>
      <c r="H14" s="101" t="s">
        <v>530</v>
      </c>
      <c r="L14" s="12" t="s">
        <v>657</v>
      </c>
    </row>
    <row r="15" spans="1:18" x14ac:dyDescent="0.25">
      <c r="A15" s="2" t="s">
        <v>31</v>
      </c>
      <c r="B15" s="2"/>
      <c r="C15" s="1" t="s">
        <v>87</v>
      </c>
      <c r="E15" s="12" t="s">
        <v>726</v>
      </c>
      <c r="F15" s="12" t="s">
        <v>727</v>
      </c>
      <c r="H15" s="101" t="s">
        <v>531</v>
      </c>
      <c r="L15" s="12" t="s">
        <v>658</v>
      </c>
    </row>
    <row r="16" spans="1:18" x14ac:dyDescent="0.25">
      <c r="A16" s="2" t="s">
        <v>32</v>
      </c>
      <c r="B16" s="2"/>
      <c r="C16" s="1" t="s">
        <v>88</v>
      </c>
      <c r="E16" s="12" t="s">
        <v>728</v>
      </c>
      <c r="F16" s="12" t="s">
        <v>729</v>
      </c>
      <c r="H16" s="101" t="s">
        <v>532</v>
      </c>
      <c r="L16" s="12" t="s">
        <v>659</v>
      </c>
    </row>
    <row r="17" spans="1:12" x14ac:dyDescent="0.25">
      <c r="A17" s="2" t="s">
        <v>33</v>
      </c>
      <c r="B17" s="1"/>
      <c r="C17" s="1" t="s">
        <v>89</v>
      </c>
      <c r="E17" s="12" t="s">
        <v>730</v>
      </c>
      <c r="F17" s="12" t="s">
        <v>731</v>
      </c>
      <c r="H17" s="101" t="s">
        <v>533</v>
      </c>
      <c r="L17" s="12" t="s">
        <v>660</v>
      </c>
    </row>
    <row r="18" spans="1:12" x14ac:dyDescent="0.25">
      <c r="A18" s="2" t="s">
        <v>34</v>
      </c>
      <c r="B18" s="1"/>
      <c r="C18" s="1" t="s">
        <v>90</v>
      </c>
      <c r="E18" s="12" t="s">
        <v>732</v>
      </c>
      <c r="F18" s="12" t="s">
        <v>733</v>
      </c>
      <c r="H18" s="101" t="s">
        <v>534</v>
      </c>
      <c r="L18" s="12" t="s">
        <v>661</v>
      </c>
    </row>
    <row r="19" spans="1:12" x14ac:dyDescent="0.25">
      <c r="A19" s="1"/>
      <c r="B19" s="1"/>
      <c r="C19" s="1" t="s">
        <v>91</v>
      </c>
      <c r="E19" s="12" t="s">
        <v>734</v>
      </c>
      <c r="F19" s="12" t="s">
        <v>735</v>
      </c>
      <c r="H19" s="101" t="s">
        <v>535</v>
      </c>
      <c r="L19" s="12" t="s">
        <v>662</v>
      </c>
    </row>
    <row r="20" spans="1:12" x14ac:dyDescent="0.25">
      <c r="A20" s="1"/>
      <c r="B20" s="1"/>
      <c r="C20" s="1" t="s">
        <v>92</v>
      </c>
      <c r="E20" s="12" t="s">
        <v>736</v>
      </c>
      <c r="F20" s="12" t="s">
        <v>737</v>
      </c>
      <c r="H20" s="101" t="s">
        <v>536</v>
      </c>
      <c r="L20" s="12" t="s">
        <v>663</v>
      </c>
    </row>
    <row r="21" spans="1:12" x14ac:dyDescent="0.25">
      <c r="A21" s="1"/>
      <c r="B21" s="1"/>
      <c r="C21" s="1" t="s">
        <v>93</v>
      </c>
      <c r="E21" s="12" t="s">
        <v>738</v>
      </c>
      <c r="F21" s="12" t="s">
        <v>739</v>
      </c>
      <c r="H21" s="101" t="s">
        <v>537</v>
      </c>
      <c r="L21" s="12" t="s">
        <v>664</v>
      </c>
    </row>
    <row r="22" spans="1:12" x14ac:dyDescent="0.25">
      <c r="A22" s="1"/>
      <c r="B22" s="1"/>
      <c r="C22" s="1" t="s">
        <v>94</v>
      </c>
      <c r="E22" s="12" t="s">
        <v>740</v>
      </c>
      <c r="F22" s="12" t="s">
        <v>741</v>
      </c>
      <c r="H22" s="101" t="s">
        <v>538</v>
      </c>
      <c r="L22" s="12" t="s">
        <v>665</v>
      </c>
    </row>
    <row r="23" spans="1:12" x14ac:dyDescent="0.25">
      <c r="A23" s="1"/>
      <c r="B23" s="1"/>
      <c r="C23" s="1" t="s">
        <v>95</v>
      </c>
      <c r="E23" s="12" t="s">
        <v>742</v>
      </c>
      <c r="F23" s="12" t="s">
        <v>743</v>
      </c>
      <c r="H23" s="101" t="s">
        <v>539</v>
      </c>
      <c r="L23" s="12" t="s">
        <v>666</v>
      </c>
    </row>
    <row r="24" spans="1:12" x14ac:dyDescent="0.25">
      <c r="A24" s="1"/>
      <c r="B24" s="1"/>
      <c r="C24" s="1" t="s">
        <v>96</v>
      </c>
      <c r="E24" s="12" t="s">
        <v>744</v>
      </c>
      <c r="F24" s="12" t="s">
        <v>745</v>
      </c>
      <c r="H24" s="101" t="s">
        <v>540</v>
      </c>
      <c r="L24" s="12" t="s">
        <v>667</v>
      </c>
    </row>
    <row r="25" spans="1:12" x14ac:dyDescent="0.25">
      <c r="A25" s="1"/>
      <c r="B25" s="1"/>
      <c r="C25" s="1" t="s">
        <v>97</v>
      </c>
      <c r="E25" s="12" t="s">
        <v>746</v>
      </c>
      <c r="F25" s="12" t="s">
        <v>747</v>
      </c>
      <c r="H25" s="101" t="s">
        <v>541</v>
      </c>
      <c r="L25" s="12" t="s">
        <v>668</v>
      </c>
    </row>
    <row r="26" spans="1:12" x14ac:dyDescent="0.25">
      <c r="A26" s="1"/>
      <c r="B26" s="1"/>
      <c r="C26" s="1" t="s">
        <v>98</v>
      </c>
      <c r="E26" s="12" t="s">
        <v>748</v>
      </c>
      <c r="F26" s="12" t="s">
        <v>749</v>
      </c>
      <c r="H26" s="101" t="s">
        <v>542</v>
      </c>
      <c r="L26" s="12" t="s">
        <v>669</v>
      </c>
    </row>
    <row r="27" spans="1:12" x14ac:dyDescent="0.25">
      <c r="A27" s="1"/>
      <c r="B27" s="1"/>
      <c r="C27" s="1" t="s">
        <v>99</v>
      </c>
      <c r="H27" s="101" t="s">
        <v>543</v>
      </c>
      <c r="L27" s="12" t="s">
        <v>670</v>
      </c>
    </row>
    <row r="28" spans="1:12" x14ac:dyDescent="0.25">
      <c r="A28" s="1"/>
      <c r="B28" s="1"/>
      <c r="C28" s="1" t="s">
        <v>100</v>
      </c>
      <c r="H28" s="101" t="s">
        <v>544</v>
      </c>
      <c r="L28" s="12" t="s">
        <v>671</v>
      </c>
    </row>
    <row r="29" spans="1:12" x14ac:dyDescent="0.25">
      <c r="A29" s="1"/>
      <c r="B29" s="1"/>
      <c r="C29" s="1" t="s">
        <v>101</v>
      </c>
      <c r="H29" s="101" t="s">
        <v>545</v>
      </c>
      <c r="L29" s="12" t="s">
        <v>672</v>
      </c>
    </row>
    <row r="30" spans="1:12" x14ac:dyDescent="0.25">
      <c r="A30" s="1"/>
      <c r="B30" s="1"/>
      <c r="C30" s="1" t="s">
        <v>102</v>
      </c>
      <c r="H30" s="101" t="s">
        <v>546</v>
      </c>
      <c r="L30" s="12" t="s">
        <v>673</v>
      </c>
    </row>
    <row r="31" spans="1:12" x14ac:dyDescent="0.25">
      <c r="A31" s="1"/>
      <c r="B31" s="1"/>
      <c r="C31" s="1" t="s">
        <v>103</v>
      </c>
      <c r="H31" s="101" t="s">
        <v>547</v>
      </c>
      <c r="L31" s="12" t="s">
        <v>674</v>
      </c>
    </row>
    <row r="32" spans="1:12" x14ac:dyDescent="0.25">
      <c r="A32" s="1"/>
      <c r="B32" s="1"/>
      <c r="C32" s="1" t="s">
        <v>104</v>
      </c>
      <c r="H32" s="101" t="s">
        <v>548</v>
      </c>
      <c r="L32" s="12" t="s">
        <v>675</v>
      </c>
    </row>
    <row r="33" spans="1:8" x14ac:dyDescent="0.25">
      <c r="A33" s="1"/>
      <c r="B33" s="1"/>
      <c r="C33" s="1" t="s">
        <v>105</v>
      </c>
      <c r="H33" s="101" t="s">
        <v>549</v>
      </c>
    </row>
    <row r="34" spans="1:8" x14ac:dyDescent="0.25">
      <c r="A34" s="1"/>
      <c r="B34" s="1"/>
      <c r="C34" s="1" t="s">
        <v>106</v>
      </c>
      <c r="H34" s="101" t="s">
        <v>550</v>
      </c>
    </row>
    <row r="35" spans="1:8" x14ac:dyDescent="0.25">
      <c r="A35" s="1"/>
      <c r="B35" s="1"/>
      <c r="C35" s="1" t="s">
        <v>107</v>
      </c>
      <c r="H35" s="101" t="s">
        <v>551</v>
      </c>
    </row>
    <row r="36" spans="1:8" x14ac:dyDescent="0.25">
      <c r="A36" s="1"/>
      <c r="B36" s="1"/>
      <c r="C36" s="1" t="s">
        <v>108</v>
      </c>
      <c r="H36" s="101" t="s">
        <v>552</v>
      </c>
    </row>
    <row r="37" spans="1:8" x14ac:dyDescent="0.25">
      <c r="A37" s="1"/>
      <c r="B37" s="1"/>
      <c r="C37" s="1" t="s">
        <v>109</v>
      </c>
      <c r="H37" s="101" t="s">
        <v>553</v>
      </c>
    </row>
    <row r="38" spans="1:8" x14ac:dyDescent="0.25">
      <c r="A38" s="1"/>
      <c r="B38" s="1"/>
      <c r="C38" s="1" t="s">
        <v>110</v>
      </c>
      <c r="H38" s="101" t="s">
        <v>554</v>
      </c>
    </row>
    <row r="39" spans="1:8" x14ac:dyDescent="0.25">
      <c r="A39" s="1"/>
      <c r="B39" s="1"/>
      <c r="C39" s="1" t="s">
        <v>111</v>
      </c>
      <c r="H39" s="101" t="s">
        <v>555</v>
      </c>
    </row>
    <row r="40" spans="1:8" x14ac:dyDescent="0.25">
      <c r="A40" s="1"/>
      <c r="B40" s="1"/>
      <c r="C40" s="1" t="s">
        <v>112</v>
      </c>
      <c r="H40" s="101" t="s">
        <v>556</v>
      </c>
    </row>
    <row r="41" spans="1:8" x14ac:dyDescent="0.25">
      <c r="A41" s="1"/>
      <c r="B41" s="1"/>
      <c r="C41" s="1" t="s">
        <v>113</v>
      </c>
      <c r="H41" s="101" t="s">
        <v>557</v>
      </c>
    </row>
    <row r="42" spans="1:8" x14ac:dyDescent="0.25">
      <c r="A42" s="1"/>
      <c r="B42" s="1"/>
      <c r="C42" s="1" t="s">
        <v>114</v>
      </c>
      <c r="H42" s="101" t="s">
        <v>558</v>
      </c>
    </row>
    <row r="43" spans="1:8" x14ac:dyDescent="0.25">
      <c r="A43" s="1"/>
      <c r="B43" s="1"/>
      <c r="C43" s="1" t="s">
        <v>115</v>
      </c>
      <c r="H43" s="101" t="s">
        <v>559</v>
      </c>
    </row>
    <row r="44" spans="1:8" x14ac:dyDescent="0.25">
      <c r="A44" s="1"/>
      <c r="B44" s="1"/>
      <c r="C44" s="1" t="s">
        <v>116</v>
      </c>
      <c r="H44" s="101" t="s">
        <v>560</v>
      </c>
    </row>
    <row r="45" spans="1:8" x14ac:dyDescent="0.25">
      <c r="A45" s="1"/>
      <c r="B45" s="1"/>
      <c r="C45" s="1" t="s">
        <v>117</v>
      </c>
      <c r="H45" s="101" t="s">
        <v>561</v>
      </c>
    </row>
    <row r="46" spans="1:8" x14ac:dyDescent="0.25">
      <c r="A46" s="1"/>
      <c r="B46" s="1"/>
      <c r="C46" s="1" t="s">
        <v>118</v>
      </c>
      <c r="H46" s="101" t="s">
        <v>562</v>
      </c>
    </row>
    <row r="47" spans="1:8" x14ac:dyDescent="0.25">
      <c r="A47" s="1"/>
      <c r="B47" s="1"/>
      <c r="C47" s="1" t="s">
        <v>119</v>
      </c>
      <c r="H47" s="101" t="s">
        <v>563</v>
      </c>
    </row>
    <row r="48" spans="1:8" x14ac:dyDescent="0.25">
      <c r="A48" s="1"/>
      <c r="B48" s="1"/>
      <c r="C48" s="1" t="s">
        <v>120</v>
      </c>
      <c r="H48" s="101" t="s">
        <v>564</v>
      </c>
    </row>
    <row r="49" spans="1:8" x14ac:dyDescent="0.25">
      <c r="A49" s="1"/>
      <c r="B49" s="1"/>
      <c r="C49" s="1" t="s">
        <v>121</v>
      </c>
      <c r="H49" s="101" t="s">
        <v>565</v>
      </c>
    </row>
    <row r="50" spans="1:8" x14ac:dyDescent="0.25">
      <c r="A50" s="1"/>
      <c r="B50" s="1"/>
      <c r="C50" s="1" t="s">
        <v>122</v>
      </c>
      <c r="H50" s="101" t="s">
        <v>566</v>
      </c>
    </row>
    <row r="51" spans="1:8" x14ac:dyDescent="0.25">
      <c r="A51" s="1"/>
      <c r="B51" s="1"/>
      <c r="C51" s="1" t="s">
        <v>123</v>
      </c>
      <c r="H51" s="101" t="s">
        <v>567</v>
      </c>
    </row>
    <row r="52" spans="1:8" x14ac:dyDescent="0.25">
      <c r="A52" s="1"/>
      <c r="B52" s="1"/>
      <c r="C52" s="1" t="s">
        <v>124</v>
      </c>
      <c r="H52" s="101" t="s">
        <v>568</v>
      </c>
    </row>
    <row r="53" spans="1:8" x14ac:dyDescent="0.25">
      <c r="A53" s="1"/>
      <c r="B53" s="1"/>
      <c r="C53" s="1" t="s">
        <v>125</v>
      </c>
      <c r="H53" s="101" t="s">
        <v>569</v>
      </c>
    </row>
    <row r="54" spans="1:8" x14ac:dyDescent="0.25">
      <c r="A54" s="1"/>
      <c r="B54" s="1"/>
      <c r="C54" s="1" t="s">
        <v>126</v>
      </c>
      <c r="H54" s="101" t="s">
        <v>570</v>
      </c>
    </row>
    <row r="55" spans="1:8" x14ac:dyDescent="0.25">
      <c r="A55" s="1"/>
      <c r="B55" s="1"/>
      <c r="C55" s="1" t="s">
        <v>127</v>
      </c>
      <c r="H55" s="101" t="s">
        <v>571</v>
      </c>
    </row>
    <row r="56" spans="1:8" x14ac:dyDescent="0.25">
      <c r="A56" s="1"/>
      <c r="B56" s="1"/>
      <c r="C56" s="1" t="s">
        <v>128</v>
      </c>
      <c r="H56" s="101" t="s">
        <v>572</v>
      </c>
    </row>
    <row r="57" spans="1:8" x14ac:dyDescent="0.25">
      <c r="A57" s="1"/>
      <c r="B57" s="1"/>
      <c r="C57" s="1" t="s">
        <v>129</v>
      </c>
      <c r="H57" s="101" t="s">
        <v>573</v>
      </c>
    </row>
    <row r="58" spans="1:8" x14ac:dyDescent="0.25">
      <c r="A58" s="1"/>
      <c r="B58" s="1"/>
      <c r="C58" s="1" t="s">
        <v>130</v>
      </c>
      <c r="H58" s="101" t="s">
        <v>574</v>
      </c>
    </row>
    <row r="59" spans="1:8" x14ac:dyDescent="0.25">
      <c r="A59" s="1"/>
      <c r="B59" s="1"/>
      <c r="C59" s="1" t="s">
        <v>131</v>
      </c>
      <c r="H59" s="101" t="s">
        <v>575</v>
      </c>
    </row>
    <row r="60" spans="1:8" x14ac:dyDescent="0.25">
      <c r="A60" s="1"/>
      <c r="B60" s="1"/>
      <c r="C60" s="1" t="s">
        <v>132</v>
      </c>
      <c r="H60" s="101" t="s">
        <v>576</v>
      </c>
    </row>
    <row r="61" spans="1:8" x14ac:dyDescent="0.25">
      <c r="A61" s="1"/>
      <c r="B61" s="1"/>
      <c r="C61" s="1" t="s">
        <v>133</v>
      </c>
      <c r="H61" s="101" t="s">
        <v>577</v>
      </c>
    </row>
    <row r="62" spans="1:8" x14ac:dyDescent="0.25">
      <c r="A62" s="1"/>
      <c r="B62" s="1"/>
      <c r="C62" s="1" t="s">
        <v>134</v>
      </c>
      <c r="H62" s="101" t="s">
        <v>578</v>
      </c>
    </row>
    <row r="63" spans="1:8" x14ac:dyDescent="0.25">
      <c r="A63" s="1"/>
      <c r="B63" s="1"/>
      <c r="C63" s="1" t="s">
        <v>135</v>
      </c>
      <c r="H63" s="101" t="s">
        <v>579</v>
      </c>
    </row>
    <row r="64" spans="1:8" x14ac:dyDescent="0.25">
      <c r="A64" s="1"/>
      <c r="B64" s="1"/>
      <c r="C64" s="1" t="s">
        <v>136</v>
      </c>
      <c r="H64" s="101" t="s">
        <v>580</v>
      </c>
    </row>
    <row r="65" spans="1:8" x14ac:dyDescent="0.25">
      <c r="A65" s="1"/>
      <c r="B65" s="1"/>
      <c r="C65" s="1" t="s">
        <v>137</v>
      </c>
      <c r="H65" s="101" t="s">
        <v>581</v>
      </c>
    </row>
    <row r="66" spans="1:8" x14ac:dyDescent="0.25">
      <c r="A66" s="1"/>
      <c r="B66" s="1"/>
      <c r="C66" s="1" t="s">
        <v>138</v>
      </c>
      <c r="H66" s="101" t="s">
        <v>582</v>
      </c>
    </row>
    <row r="67" spans="1:8" x14ac:dyDescent="0.25">
      <c r="A67" s="1"/>
      <c r="B67" s="1"/>
      <c r="C67" s="1" t="s">
        <v>139</v>
      </c>
      <c r="H67" s="101" t="s">
        <v>583</v>
      </c>
    </row>
    <row r="68" spans="1:8" x14ac:dyDescent="0.25">
      <c r="A68" s="1"/>
      <c r="B68" s="1"/>
      <c r="C68" s="1" t="s">
        <v>140</v>
      </c>
      <c r="H68" s="101" t="s">
        <v>584</v>
      </c>
    </row>
    <row r="69" spans="1:8" x14ac:dyDescent="0.25">
      <c r="A69" s="1"/>
      <c r="B69" s="1"/>
      <c r="C69" s="1" t="s">
        <v>141</v>
      </c>
      <c r="H69" s="101" t="s">
        <v>585</v>
      </c>
    </row>
    <row r="70" spans="1:8" x14ac:dyDescent="0.25">
      <c r="A70" s="1"/>
      <c r="B70" s="1"/>
      <c r="C70" s="1" t="s">
        <v>142</v>
      </c>
      <c r="H70" s="101" t="s">
        <v>586</v>
      </c>
    </row>
    <row r="71" spans="1:8" x14ac:dyDescent="0.25">
      <c r="A71" s="1"/>
      <c r="B71" s="1"/>
      <c r="C71" s="1" t="s">
        <v>143</v>
      </c>
      <c r="H71" s="101" t="s">
        <v>587</v>
      </c>
    </row>
    <row r="72" spans="1:8" x14ac:dyDescent="0.25">
      <c r="A72" s="1"/>
      <c r="B72" s="1"/>
      <c r="C72" s="1" t="s">
        <v>144</v>
      </c>
      <c r="H72" s="101" t="s">
        <v>588</v>
      </c>
    </row>
    <row r="73" spans="1:8" x14ac:dyDescent="0.25">
      <c r="A73" s="1"/>
      <c r="B73" s="1"/>
      <c r="C73" s="1" t="s">
        <v>145</v>
      </c>
      <c r="H73" s="101" t="s">
        <v>589</v>
      </c>
    </row>
    <row r="74" spans="1:8" x14ac:dyDescent="0.25">
      <c r="A74" s="1"/>
      <c r="B74" s="1"/>
      <c r="C74" s="1" t="s">
        <v>146</v>
      </c>
      <c r="H74" s="101" t="s">
        <v>590</v>
      </c>
    </row>
    <row r="75" spans="1:8" x14ac:dyDescent="0.25">
      <c r="A75" s="1"/>
      <c r="B75" s="1"/>
      <c r="C75" s="1" t="s">
        <v>147</v>
      </c>
      <c r="H75" s="101" t="s">
        <v>591</v>
      </c>
    </row>
    <row r="76" spans="1:8" x14ac:dyDescent="0.25">
      <c r="A76" s="1"/>
      <c r="B76" s="1"/>
      <c r="C76" s="1" t="s">
        <v>148</v>
      </c>
      <c r="H76" s="101" t="s">
        <v>592</v>
      </c>
    </row>
    <row r="77" spans="1:8" x14ac:dyDescent="0.25">
      <c r="A77" s="1"/>
      <c r="B77" s="1"/>
      <c r="C77" s="1" t="s">
        <v>149</v>
      </c>
      <c r="H77" s="101" t="s">
        <v>593</v>
      </c>
    </row>
    <row r="78" spans="1:8" x14ac:dyDescent="0.25">
      <c r="A78" s="1"/>
      <c r="B78" s="1"/>
      <c r="C78" s="1" t="s">
        <v>150</v>
      </c>
      <c r="H78" s="101" t="s">
        <v>594</v>
      </c>
    </row>
    <row r="79" spans="1:8" x14ac:dyDescent="0.25">
      <c r="A79" s="1"/>
      <c r="B79" s="1"/>
      <c r="C79" s="1" t="s">
        <v>151</v>
      </c>
      <c r="H79" s="101" t="s">
        <v>595</v>
      </c>
    </row>
    <row r="80" spans="1:8" x14ac:dyDescent="0.25">
      <c r="A80" s="1"/>
      <c r="B80" s="1"/>
      <c r="C80" s="1" t="s">
        <v>152</v>
      </c>
      <c r="H80" s="101" t="s">
        <v>596</v>
      </c>
    </row>
    <row r="81" spans="1:8" x14ac:dyDescent="0.25">
      <c r="A81" s="1"/>
      <c r="B81" s="1"/>
      <c r="C81" s="1" t="s">
        <v>153</v>
      </c>
      <c r="H81" s="101" t="s">
        <v>597</v>
      </c>
    </row>
    <row r="82" spans="1:8" x14ac:dyDescent="0.25">
      <c r="A82" s="1"/>
      <c r="B82" s="1"/>
      <c r="C82" s="1" t="s">
        <v>154</v>
      </c>
      <c r="H82" s="101" t="s">
        <v>598</v>
      </c>
    </row>
    <row r="83" spans="1:8" x14ac:dyDescent="0.25">
      <c r="A83" s="1"/>
      <c r="B83" s="1"/>
      <c r="C83" s="1" t="s">
        <v>155</v>
      </c>
      <c r="H83" s="101" t="s">
        <v>599</v>
      </c>
    </row>
    <row r="84" spans="1:8" x14ac:dyDescent="0.25">
      <c r="A84" s="1"/>
      <c r="B84" s="1"/>
      <c r="C84" s="1" t="s">
        <v>156</v>
      </c>
      <c r="H84" s="101" t="s">
        <v>600</v>
      </c>
    </row>
    <row r="85" spans="1:8" x14ac:dyDescent="0.25">
      <c r="A85" s="1"/>
      <c r="B85" s="1"/>
      <c r="C85" s="1" t="s">
        <v>157</v>
      </c>
      <c r="H85" s="101" t="s">
        <v>601</v>
      </c>
    </row>
    <row r="86" spans="1:8" x14ac:dyDescent="0.25">
      <c r="A86" s="1"/>
      <c r="B86" s="1"/>
      <c r="C86" s="1" t="s">
        <v>158</v>
      </c>
      <c r="H86" s="101" t="s">
        <v>602</v>
      </c>
    </row>
    <row r="87" spans="1:8" x14ac:dyDescent="0.25">
      <c r="A87" s="1"/>
      <c r="B87" s="1"/>
      <c r="C87" s="1" t="s">
        <v>159</v>
      </c>
      <c r="H87" s="101" t="s">
        <v>603</v>
      </c>
    </row>
    <row r="88" spans="1:8" x14ac:dyDescent="0.25">
      <c r="A88" s="1"/>
      <c r="B88" s="1"/>
      <c r="C88" s="1" t="s">
        <v>160</v>
      </c>
      <c r="H88" s="101" t="s">
        <v>604</v>
      </c>
    </row>
    <row r="89" spans="1:8" x14ac:dyDescent="0.25">
      <c r="A89" s="1"/>
      <c r="B89" s="1"/>
      <c r="C89" s="1" t="s">
        <v>161</v>
      </c>
      <c r="H89" s="101" t="s">
        <v>605</v>
      </c>
    </row>
    <row r="90" spans="1:8" x14ac:dyDescent="0.25">
      <c r="A90" s="1"/>
      <c r="B90" s="1"/>
      <c r="C90" s="1" t="s">
        <v>162</v>
      </c>
      <c r="H90" s="101" t="s">
        <v>606</v>
      </c>
    </row>
    <row r="91" spans="1:8" x14ac:dyDescent="0.25">
      <c r="A91" s="1"/>
      <c r="B91" s="1"/>
      <c r="C91" s="1" t="s">
        <v>163</v>
      </c>
      <c r="H91" s="101" t="s">
        <v>607</v>
      </c>
    </row>
    <row r="92" spans="1:8" x14ac:dyDescent="0.25">
      <c r="A92" s="1"/>
      <c r="B92" s="1"/>
      <c r="C92" s="1" t="s">
        <v>164</v>
      </c>
      <c r="H92" s="101" t="s">
        <v>608</v>
      </c>
    </row>
    <row r="93" spans="1:8" x14ac:dyDescent="0.25">
      <c r="A93" s="1"/>
      <c r="B93" s="1"/>
      <c r="C93" s="1" t="s">
        <v>165</v>
      </c>
      <c r="H93" s="101" t="s">
        <v>609</v>
      </c>
    </row>
    <row r="94" spans="1:8" x14ac:dyDescent="0.25">
      <c r="A94" s="1"/>
      <c r="B94" s="1"/>
      <c r="C94" s="1" t="s">
        <v>166</v>
      </c>
      <c r="H94" s="101" t="s">
        <v>610</v>
      </c>
    </row>
    <row r="95" spans="1:8" x14ac:dyDescent="0.25">
      <c r="A95" s="1"/>
      <c r="B95" s="1"/>
      <c r="C95" s="1" t="s">
        <v>167</v>
      </c>
      <c r="H95" s="101" t="s">
        <v>611</v>
      </c>
    </row>
    <row r="96" spans="1:8" x14ac:dyDescent="0.25">
      <c r="A96" s="1"/>
      <c r="B96" s="1"/>
      <c r="C96" s="1" t="s">
        <v>168</v>
      </c>
      <c r="H96" s="101" t="s">
        <v>612</v>
      </c>
    </row>
    <row r="97" spans="1:8" x14ac:dyDescent="0.25">
      <c r="A97" s="1"/>
      <c r="B97" s="1"/>
      <c r="C97" s="1" t="s">
        <v>169</v>
      </c>
      <c r="H97" s="101" t="s">
        <v>613</v>
      </c>
    </row>
    <row r="98" spans="1:8" x14ac:dyDescent="0.25">
      <c r="A98" s="1"/>
      <c r="B98" s="1"/>
      <c r="C98" s="1" t="s">
        <v>170</v>
      </c>
      <c r="H98" s="101" t="s">
        <v>614</v>
      </c>
    </row>
    <row r="99" spans="1:8" x14ac:dyDescent="0.25">
      <c r="A99" s="1"/>
      <c r="B99" s="1"/>
      <c r="C99" s="1" t="s">
        <v>171</v>
      </c>
      <c r="H99" s="101" t="s">
        <v>615</v>
      </c>
    </row>
    <row r="100" spans="1:8" x14ac:dyDescent="0.25">
      <c r="A100" s="1"/>
      <c r="B100" s="1"/>
      <c r="C100" s="1" t="s">
        <v>172</v>
      </c>
      <c r="H100" s="101" t="s">
        <v>616</v>
      </c>
    </row>
    <row r="101" spans="1:8" x14ac:dyDescent="0.25">
      <c r="A101" s="1"/>
      <c r="B101" s="1"/>
      <c r="C101" s="1" t="s">
        <v>173</v>
      </c>
      <c r="H101" s="101" t="s">
        <v>617</v>
      </c>
    </row>
    <row r="102" spans="1:8" x14ac:dyDescent="0.25">
      <c r="A102" s="1"/>
      <c r="B102" s="1"/>
      <c r="C102" s="1" t="s">
        <v>174</v>
      </c>
      <c r="H102" s="101" t="s">
        <v>618</v>
      </c>
    </row>
    <row r="103" spans="1:8" x14ac:dyDescent="0.25">
      <c r="A103" s="1"/>
      <c r="B103" s="1"/>
      <c r="C103" s="1" t="s">
        <v>175</v>
      </c>
      <c r="H103" s="101" t="s">
        <v>619</v>
      </c>
    </row>
    <row r="104" spans="1:8" x14ac:dyDescent="0.25">
      <c r="A104" s="1"/>
      <c r="B104" s="1"/>
      <c r="C104" s="1" t="s">
        <v>176</v>
      </c>
      <c r="H104" s="101" t="s">
        <v>620</v>
      </c>
    </row>
    <row r="105" spans="1:8" x14ac:dyDescent="0.25">
      <c r="A105" s="1"/>
      <c r="B105" s="1"/>
      <c r="C105" s="1" t="s">
        <v>177</v>
      </c>
      <c r="H105" s="101" t="s">
        <v>621</v>
      </c>
    </row>
    <row r="106" spans="1:8" x14ac:dyDescent="0.25">
      <c r="A106" s="1"/>
      <c r="B106" s="1"/>
      <c r="C106" s="1" t="s">
        <v>178</v>
      </c>
      <c r="H106" s="101" t="s">
        <v>622</v>
      </c>
    </row>
    <row r="107" spans="1:8" x14ac:dyDescent="0.25">
      <c r="A107" s="1"/>
      <c r="B107" s="1"/>
      <c r="C107" s="1" t="s">
        <v>179</v>
      </c>
      <c r="H107" s="101" t="s">
        <v>623</v>
      </c>
    </row>
    <row r="108" spans="1:8" x14ac:dyDescent="0.25">
      <c r="A108" s="1"/>
      <c r="B108" s="1"/>
      <c r="C108" s="1" t="s">
        <v>180</v>
      </c>
      <c r="H108" s="101" t="s">
        <v>624</v>
      </c>
    </row>
    <row r="109" spans="1:8" x14ac:dyDescent="0.25">
      <c r="A109" s="1"/>
      <c r="B109" s="1"/>
      <c r="C109" s="1" t="s">
        <v>181</v>
      </c>
      <c r="H109" s="101" t="s">
        <v>625</v>
      </c>
    </row>
    <row r="110" spans="1:8" x14ac:dyDescent="0.25">
      <c r="A110" s="1"/>
      <c r="B110" s="1"/>
      <c r="C110" s="1" t="s">
        <v>182</v>
      </c>
      <c r="H110" s="101" t="s">
        <v>626</v>
      </c>
    </row>
    <row r="111" spans="1:8" x14ac:dyDescent="0.25">
      <c r="A111" s="1"/>
      <c r="B111" s="1"/>
      <c r="C111" s="1" t="s">
        <v>183</v>
      </c>
      <c r="H111" s="101" t="s">
        <v>627</v>
      </c>
    </row>
    <row r="112" spans="1:8" x14ac:dyDescent="0.25">
      <c r="A112" s="1"/>
      <c r="B112" s="1"/>
      <c r="C112" s="1" t="s">
        <v>184</v>
      </c>
      <c r="H112" s="101" t="s">
        <v>628</v>
      </c>
    </row>
    <row r="113" spans="1:8" x14ac:dyDescent="0.25">
      <c r="A113" s="1"/>
      <c r="B113" s="1"/>
      <c r="C113" s="1" t="s">
        <v>185</v>
      </c>
      <c r="H113" s="101" t="s">
        <v>629</v>
      </c>
    </row>
    <row r="114" spans="1:8" x14ac:dyDescent="0.25">
      <c r="A114" s="1"/>
      <c r="B114" s="1"/>
      <c r="C114" s="1" t="s">
        <v>186</v>
      </c>
      <c r="H114" s="101" t="s">
        <v>630</v>
      </c>
    </row>
    <row r="115" spans="1:8" x14ac:dyDescent="0.25">
      <c r="A115" s="1"/>
      <c r="B115" s="1"/>
      <c r="C115" s="1" t="s">
        <v>187</v>
      </c>
      <c r="H115" s="101" t="s">
        <v>631</v>
      </c>
    </row>
    <row r="116" spans="1:8" x14ac:dyDescent="0.25">
      <c r="A116" s="1"/>
      <c r="B116" s="1"/>
      <c r="C116" s="1" t="s">
        <v>188</v>
      </c>
      <c r="H116" s="101" t="s">
        <v>632</v>
      </c>
    </row>
    <row r="117" spans="1:8" x14ac:dyDescent="0.25">
      <c r="A117" s="1"/>
      <c r="B117" s="1"/>
      <c r="C117" s="1" t="s">
        <v>189</v>
      </c>
      <c r="H117" s="101" t="s">
        <v>633</v>
      </c>
    </row>
    <row r="118" spans="1:8" x14ac:dyDescent="0.25">
      <c r="A118" s="1"/>
      <c r="B118" s="1"/>
      <c r="C118" s="1" t="s">
        <v>190</v>
      </c>
      <c r="H118" s="101" t="s">
        <v>634</v>
      </c>
    </row>
    <row r="119" spans="1:8" x14ac:dyDescent="0.25">
      <c r="A119" s="1"/>
      <c r="B119" s="1"/>
      <c r="C119" s="1" t="s">
        <v>191</v>
      </c>
      <c r="H119" s="101" t="s">
        <v>635</v>
      </c>
    </row>
    <row r="120" spans="1:8" x14ac:dyDescent="0.25">
      <c r="A120" s="1"/>
      <c r="B120" s="1"/>
      <c r="C120" s="1" t="s">
        <v>192</v>
      </c>
      <c r="H120" s="101" t="s">
        <v>636</v>
      </c>
    </row>
    <row r="121" spans="1:8" x14ac:dyDescent="0.25">
      <c r="A121" s="1"/>
      <c r="B121" s="1"/>
      <c r="C121" s="1" t="s">
        <v>193</v>
      </c>
      <c r="H121" s="101" t="s">
        <v>637</v>
      </c>
    </row>
    <row r="122" spans="1:8" x14ac:dyDescent="0.25">
      <c r="A122" s="1"/>
      <c r="B122" s="1"/>
      <c r="C122" s="1" t="s">
        <v>194</v>
      </c>
      <c r="H122" s="101" t="s">
        <v>638</v>
      </c>
    </row>
    <row r="123" spans="1:8" x14ac:dyDescent="0.25">
      <c r="A123" s="1"/>
      <c r="B123" s="1"/>
      <c r="C123" s="1" t="s">
        <v>195</v>
      </c>
      <c r="H123" s="101" t="s">
        <v>639</v>
      </c>
    </row>
    <row r="124" spans="1:8" x14ac:dyDescent="0.25">
      <c r="A124" s="1"/>
      <c r="B124" s="1"/>
      <c r="C124" s="1" t="s">
        <v>196</v>
      </c>
      <c r="H124" s="101" t="s">
        <v>640</v>
      </c>
    </row>
    <row r="125" spans="1:8" x14ac:dyDescent="0.25">
      <c r="A125" s="1"/>
      <c r="B125" s="1"/>
      <c r="C125" s="1" t="s">
        <v>197</v>
      </c>
      <c r="H125" s="101" t="s">
        <v>641</v>
      </c>
    </row>
    <row r="126" spans="1:8" x14ac:dyDescent="0.25">
      <c r="A126" s="1"/>
      <c r="B126" s="1"/>
      <c r="C126" s="1" t="s">
        <v>198</v>
      </c>
      <c r="H126" s="101" t="s">
        <v>642</v>
      </c>
    </row>
    <row r="127" spans="1:8" x14ac:dyDescent="0.25">
      <c r="A127" s="1"/>
      <c r="B127" s="1"/>
      <c r="C127" s="1" t="s">
        <v>199</v>
      </c>
      <c r="H127" s="101" t="s">
        <v>643</v>
      </c>
    </row>
    <row r="128" spans="1:8" x14ac:dyDescent="0.25">
      <c r="A128" s="1"/>
      <c r="B128" s="1"/>
      <c r="C128" s="1" t="s">
        <v>200</v>
      </c>
    </row>
    <row r="129" spans="1:3" x14ac:dyDescent="0.25">
      <c r="A129" s="1"/>
      <c r="B129" s="1"/>
      <c r="C129" s="1" t="s">
        <v>201</v>
      </c>
    </row>
    <row r="130" spans="1:3" x14ac:dyDescent="0.25">
      <c r="A130" s="1"/>
      <c r="B130" s="1"/>
      <c r="C130" s="1" t="s">
        <v>202</v>
      </c>
    </row>
    <row r="131" spans="1:3" x14ac:dyDescent="0.25">
      <c r="A131" s="1"/>
      <c r="B131" s="1"/>
      <c r="C131" s="1" t="s">
        <v>203</v>
      </c>
    </row>
    <row r="132" spans="1:3" x14ac:dyDescent="0.25">
      <c r="A132" s="1"/>
      <c r="B132" s="1"/>
      <c r="C132" s="1" t="s">
        <v>204</v>
      </c>
    </row>
    <row r="133" spans="1:3" x14ac:dyDescent="0.25">
      <c r="A133" s="1"/>
      <c r="B133" s="1"/>
      <c r="C133" s="1" t="s">
        <v>205</v>
      </c>
    </row>
    <row r="134" spans="1:3" x14ac:dyDescent="0.25">
      <c r="A134" s="1"/>
      <c r="B134" s="1"/>
      <c r="C134" s="1" t="s">
        <v>206</v>
      </c>
    </row>
    <row r="135" spans="1:3" x14ac:dyDescent="0.25">
      <c r="A135" s="1"/>
      <c r="B135" s="1"/>
      <c r="C135" s="1" t="s">
        <v>207</v>
      </c>
    </row>
    <row r="136" spans="1:3" x14ac:dyDescent="0.25">
      <c r="A136" s="1"/>
      <c r="B136" s="1"/>
      <c r="C136" s="1" t="s">
        <v>208</v>
      </c>
    </row>
    <row r="137" spans="1:3" x14ac:dyDescent="0.25">
      <c r="A137" s="1"/>
      <c r="B137" s="1"/>
      <c r="C137" s="1" t="s">
        <v>209</v>
      </c>
    </row>
    <row r="138" spans="1:3" x14ac:dyDescent="0.25">
      <c r="A138" s="1"/>
      <c r="B138" s="1"/>
      <c r="C138" s="1" t="s">
        <v>210</v>
      </c>
    </row>
    <row r="139" spans="1:3" x14ac:dyDescent="0.25">
      <c r="A139" s="1"/>
      <c r="B139" s="1"/>
      <c r="C139" s="1" t="s">
        <v>211</v>
      </c>
    </row>
    <row r="140" spans="1:3" x14ac:dyDescent="0.25">
      <c r="A140" s="1"/>
      <c r="B140" s="1"/>
      <c r="C140" s="1" t="s">
        <v>212</v>
      </c>
    </row>
    <row r="141" spans="1:3" x14ac:dyDescent="0.25">
      <c r="A141" s="1"/>
      <c r="B141" s="1"/>
      <c r="C141" s="1" t="s">
        <v>213</v>
      </c>
    </row>
    <row r="142" spans="1:3" x14ac:dyDescent="0.25">
      <c r="A142" s="1"/>
      <c r="B142" s="1"/>
      <c r="C142" s="1" t="s">
        <v>214</v>
      </c>
    </row>
    <row r="143" spans="1:3" x14ac:dyDescent="0.25">
      <c r="A143" s="1"/>
      <c r="B143" s="1"/>
      <c r="C143" s="1" t="s">
        <v>215</v>
      </c>
    </row>
    <row r="144" spans="1:3" x14ac:dyDescent="0.25">
      <c r="A144" s="1"/>
      <c r="B144" s="1"/>
      <c r="C144" s="1" t="s">
        <v>216</v>
      </c>
    </row>
    <row r="145" spans="1:3" x14ac:dyDescent="0.25">
      <c r="A145" s="1"/>
      <c r="B145" s="1"/>
      <c r="C145" s="1" t="s">
        <v>217</v>
      </c>
    </row>
    <row r="146" spans="1:3" x14ac:dyDescent="0.25">
      <c r="A146" s="1"/>
      <c r="B146" s="1"/>
      <c r="C146" s="1" t="s">
        <v>218</v>
      </c>
    </row>
    <row r="147" spans="1:3" x14ac:dyDescent="0.25">
      <c r="A147" s="1"/>
      <c r="B147" s="1"/>
      <c r="C147" s="1" t="s">
        <v>219</v>
      </c>
    </row>
    <row r="148" spans="1:3" x14ac:dyDescent="0.25">
      <c r="A148" s="1"/>
      <c r="B148" s="1"/>
      <c r="C148" s="1" t="s">
        <v>220</v>
      </c>
    </row>
    <row r="149" spans="1:3" x14ac:dyDescent="0.25">
      <c r="A149" s="1"/>
      <c r="B149" s="1"/>
      <c r="C149" s="1" t="s">
        <v>221</v>
      </c>
    </row>
    <row r="150" spans="1:3" x14ac:dyDescent="0.25">
      <c r="A150" s="1"/>
      <c r="B150" s="1"/>
      <c r="C150" s="1" t="s">
        <v>222</v>
      </c>
    </row>
    <row r="151" spans="1:3" x14ac:dyDescent="0.25">
      <c r="A151" s="1"/>
      <c r="B151" s="1"/>
      <c r="C151" s="1" t="s">
        <v>223</v>
      </c>
    </row>
    <row r="152" spans="1:3" x14ac:dyDescent="0.25">
      <c r="A152" s="1"/>
      <c r="B152" s="1"/>
      <c r="C152" s="1" t="s">
        <v>224</v>
      </c>
    </row>
    <row r="153" spans="1:3" x14ac:dyDescent="0.25">
      <c r="A153" s="1"/>
      <c r="B153" s="1"/>
      <c r="C153" s="1" t="s">
        <v>225</v>
      </c>
    </row>
    <row r="154" spans="1:3" x14ac:dyDescent="0.25">
      <c r="A154" s="1"/>
      <c r="B154" s="1"/>
      <c r="C154" s="1" t="s">
        <v>226</v>
      </c>
    </row>
    <row r="155" spans="1:3" x14ac:dyDescent="0.25">
      <c r="A155" s="1"/>
      <c r="B155" s="1"/>
      <c r="C155" s="1" t="s">
        <v>227</v>
      </c>
    </row>
    <row r="156" spans="1:3" x14ac:dyDescent="0.25">
      <c r="A156" s="1"/>
      <c r="B156" s="1"/>
      <c r="C156" s="1" t="s">
        <v>228</v>
      </c>
    </row>
    <row r="157" spans="1:3" x14ac:dyDescent="0.25">
      <c r="A157" s="1"/>
      <c r="B157" s="1"/>
      <c r="C157" s="1" t="s">
        <v>229</v>
      </c>
    </row>
    <row r="158" spans="1:3" x14ac:dyDescent="0.25">
      <c r="A158" s="1"/>
      <c r="B158" s="1"/>
      <c r="C158" s="1" t="s">
        <v>230</v>
      </c>
    </row>
    <row r="159" spans="1:3" x14ac:dyDescent="0.25">
      <c r="A159" s="1"/>
      <c r="B159" s="1"/>
      <c r="C159" s="1" t="s">
        <v>231</v>
      </c>
    </row>
    <row r="160" spans="1:3" x14ac:dyDescent="0.25">
      <c r="A160" s="1"/>
      <c r="B160" s="1"/>
      <c r="C160" s="1" t="s">
        <v>232</v>
      </c>
    </row>
    <row r="161" spans="1:3" x14ac:dyDescent="0.25">
      <c r="A161" s="1"/>
      <c r="B161" s="1"/>
      <c r="C161" s="1" t="s">
        <v>233</v>
      </c>
    </row>
    <row r="162" spans="1:3" x14ac:dyDescent="0.25">
      <c r="A162" s="1"/>
      <c r="B162" s="1"/>
      <c r="C162" s="1" t="s">
        <v>234</v>
      </c>
    </row>
    <row r="163" spans="1:3" x14ac:dyDescent="0.25">
      <c r="A163" s="1"/>
      <c r="B163" s="1"/>
      <c r="C163" s="1" t="s">
        <v>235</v>
      </c>
    </row>
    <row r="164" spans="1:3" x14ac:dyDescent="0.25">
      <c r="A164" s="1"/>
      <c r="B164" s="1"/>
      <c r="C164" s="1" t="s">
        <v>236</v>
      </c>
    </row>
    <row r="165" spans="1:3" x14ac:dyDescent="0.25">
      <c r="A165" s="1"/>
      <c r="B165" s="1"/>
      <c r="C165" s="1" t="s">
        <v>237</v>
      </c>
    </row>
    <row r="166" spans="1:3" x14ac:dyDescent="0.25">
      <c r="A166" s="1"/>
      <c r="B166" s="1"/>
      <c r="C166" s="1" t="s">
        <v>238</v>
      </c>
    </row>
    <row r="167" spans="1:3" x14ac:dyDescent="0.25">
      <c r="A167" s="1"/>
      <c r="B167" s="1"/>
      <c r="C167" s="1" t="s">
        <v>239</v>
      </c>
    </row>
    <row r="168" spans="1:3" x14ac:dyDescent="0.25">
      <c r="A168" s="1"/>
      <c r="B168" s="1"/>
      <c r="C168" s="1" t="s">
        <v>240</v>
      </c>
    </row>
    <row r="169" spans="1:3" x14ac:dyDescent="0.25">
      <c r="A169" s="1"/>
      <c r="B169" s="1"/>
      <c r="C169" s="1" t="s">
        <v>241</v>
      </c>
    </row>
    <row r="170" spans="1:3" x14ac:dyDescent="0.25">
      <c r="A170" s="1"/>
      <c r="B170" s="1"/>
      <c r="C170" s="1" t="s">
        <v>242</v>
      </c>
    </row>
    <row r="171" spans="1:3" x14ac:dyDescent="0.25">
      <c r="A171" s="1"/>
      <c r="B171" s="1"/>
      <c r="C171" s="1" t="s">
        <v>243</v>
      </c>
    </row>
    <row r="172" spans="1:3" x14ac:dyDescent="0.25">
      <c r="A172" s="1"/>
      <c r="B172" s="1"/>
      <c r="C172" s="1" t="s">
        <v>244</v>
      </c>
    </row>
  </sheetData>
  <mergeCells count="1">
    <mergeCell ref="E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Stage 1 - Advance Request</vt:lpstr>
      <vt:lpstr>Stage 2 - Actual Details</vt:lpstr>
      <vt:lpstr>Stage 3 -Advance Reconciliation</vt:lpstr>
      <vt:lpstr>Currency Codes</vt:lpstr>
      <vt:lpstr>Lookups</vt:lpstr>
    </vt:vector>
  </TitlesOfParts>
  <Company>University of Oxford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Tolley;Martin Dix</dc:creator>
  <cp:lastModifiedBy>dcarter</cp:lastModifiedBy>
  <cp:lastPrinted>2016-10-10T12:35:45Z</cp:lastPrinted>
  <dcterms:created xsi:type="dcterms:W3CDTF">1999-07-26T09:15:57Z</dcterms:created>
  <dcterms:modified xsi:type="dcterms:W3CDTF">2017-10-06T14:07:49Z</dcterms:modified>
</cp:coreProperties>
</file>